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РАСТВОРИТЕЛИ  0,5Л" sheetId="2" r:id="rId1"/>
    <sheet name="РАСТВОРИТ.ФАСОВКА" sheetId="3" r:id="rId2"/>
    <sheet name="ПРОДУКЦИЯ ИЗ БИТУМА" sheetId="4" r:id="rId3"/>
    <sheet name="ОПТ" sheetId="5" r:id="rId4"/>
  </sheets>
  <definedNames>
    <definedName name="Excel_BuiltIn_Print_Area" localSheetId="0">'РАСТВОРИТЕЛИ  0,5Л'!$A$1:$H$79</definedName>
    <definedName name="_xlnm.Print_Area" localSheetId="3">ОПТ!$A$1:$I$27</definedName>
    <definedName name="_xlnm.Print_Area" localSheetId="1">РАСТВОРИТ.ФАСОВКА!$A$1:$H$41</definedName>
    <definedName name="_xlnm.Print_Area" localSheetId="0">'РАСТВОРИТЕЛИ  0,5Л'!$A$1:$K$79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3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76" i="2"/>
  <c r="F74" i="2"/>
  <c r="F72" i="2"/>
  <c r="F71" i="2"/>
  <c r="F69" i="2"/>
  <c r="F68" i="2"/>
  <c r="F67" i="2"/>
  <c r="F66" i="2"/>
  <c r="F65" i="2"/>
  <c r="F63" i="2"/>
  <c r="F62" i="2"/>
  <c r="F61" i="2"/>
  <c r="F60" i="2"/>
  <c r="F59" i="2"/>
  <c r="F57" i="2"/>
  <c r="F56" i="2"/>
  <c r="F55" i="2"/>
  <c r="F54" i="2"/>
  <c r="F53" i="2"/>
  <c r="F52" i="2"/>
  <c r="F50" i="2"/>
  <c r="F48" i="2"/>
  <c r="F47" i="2"/>
  <c r="F45" i="2"/>
  <c r="F43" i="2"/>
  <c r="F41" i="2"/>
  <c r="F39" i="2"/>
  <c r="F37" i="2"/>
  <c r="F36" i="2"/>
  <c r="F34" i="2"/>
  <c r="F33" i="2"/>
  <c r="F31" i="2"/>
  <c r="F29" i="2"/>
  <c r="F27" i="2"/>
  <c r="F25" i="2"/>
  <c r="F24" i="2"/>
  <c r="F22" i="2"/>
  <c r="F21" i="2"/>
  <c r="F19" i="2"/>
  <c r="F17" i="2"/>
  <c r="F15" i="2"/>
  <c r="F14" i="2"/>
  <c r="F12" i="2"/>
  <c r="F10" i="2"/>
  <c r="G76" i="2"/>
  <c r="G74" i="2"/>
  <c r="G72" i="2"/>
  <c r="G71" i="2"/>
  <c r="G69" i="2"/>
  <c r="G68" i="2"/>
  <c r="G67" i="2"/>
  <c r="G66" i="2"/>
  <c r="G65" i="2"/>
  <c r="G63" i="2"/>
  <c r="G62" i="2"/>
  <c r="G61" i="2"/>
  <c r="G60" i="2"/>
  <c r="G59" i="2"/>
  <c r="G57" i="2"/>
  <c r="G56" i="2"/>
  <c r="G55" i="2"/>
  <c r="G54" i="2"/>
  <c r="G53" i="2"/>
  <c r="G52" i="2"/>
  <c r="G50" i="2"/>
  <c r="G48" i="2"/>
  <c r="G47" i="2"/>
  <c r="G45" i="2"/>
  <c r="G43" i="2"/>
  <c r="G41" i="2"/>
  <c r="G39" i="2"/>
  <c r="G37" i="2"/>
  <c r="G36" i="2"/>
  <c r="G34" i="2"/>
  <c r="G33" i="2"/>
  <c r="G31" i="2"/>
  <c r="G29" i="2"/>
  <c r="G27" i="2"/>
  <c r="G25" i="2"/>
  <c r="G24" i="2"/>
  <c r="G19" i="2"/>
  <c r="G22" i="2"/>
  <c r="G21" i="2"/>
  <c r="G14" i="2"/>
  <c r="G12" i="2"/>
  <c r="F4" i="3" l="1"/>
  <c r="G10" i="2"/>
  <c r="G15" i="2"/>
  <c r="G17" i="2"/>
</calcChain>
</file>

<file path=xl/sharedStrings.xml><?xml version="1.0" encoding="utf-8"?>
<sst xmlns="http://schemas.openxmlformats.org/spreadsheetml/2006/main" count="345" uniqueCount="153">
  <si>
    <t>шт</t>
  </si>
  <si>
    <t>180г</t>
  </si>
  <si>
    <t>ЗАМАЗКА</t>
  </si>
  <si>
    <t>ЗАМАЗКА ОКОННАЯ</t>
  </si>
  <si>
    <t>ШТ</t>
  </si>
  <si>
    <t>1л</t>
  </si>
  <si>
    <t>КРОТ (для чистки канализаций)</t>
  </si>
  <si>
    <t>0,5Л</t>
  </si>
  <si>
    <t>-</t>
  </si>
  <si>
    <t>10,0Л</t>
  </si>
  <si>
    <t>5,0Л</t>
  </si>
  <si>
    <t>3,0Л</t>
  </si>
  <si>
    <t>1,0Л</t>
  </si>
  <si>
    <t>ОЛИФА - ОКСОЛЬ</t>
  </si>
  <si>
    <t>мешок</t>
  </si>
  <si>
    <t>Битум нефтяной Н 90/140 (40кг)</t>
  </si>
  <si>
    <t>СЕРЕБРЯНКА</t>
  </si>
  <si>
    <t xml:space="preserve">СЕРЕБРЯНКА </t>
  </si>
  <si>
    <t>ЛАК ПФ 283</t>
  </si>
  <si>
    <t xml:space="preserve">ЛАК НЦ 218 </t>
  </si>
  <si>
    <t xml:space="preserve">ЛАКИ </t>
  </si>
  <si>
    <t>Смывка старой краски АТД-1</t>
  </si>
  <si>
    <t>СМЫВКА СТАРОЙ КРАСКИ (Кемерово)</t>
  </si>
  <si>
    <t>СОЛЬВЕНТ</t>
  </si>
  <si>
    <t>СОЛЬВЕНТ (к/уг)</t>
  </si>
  <si>
    <t>Преобразователь ржавчины ВСН-1</t>
  </si>
  <si>
    <t>ПРЕОБРАЗОВАТЕЛЬ РЖАВЧИНЫ (Кемерово)</t>
  </si>
  <si>
    <t>0,5л</t>
  </si>
  <si>
    <t xml:space="preserve">Нейтрализатор ржавчины </t>
  </si>
  <si>
    <t>НЕЙТРАЛИЗАТОР РЖАВЧИНЫ (Кемерово)</t>
  </si>
  <si>
    <t>БЕНЗИН-РАСТВОРИТЕЛЬ "ГАЛОША"  ТУ 0251-005-74305034-2008</t>
  </si>
  <si>
    <t>РАСТВОРИТЕЛЬ А (метилацетат)</t>
  </si>
  <si>
    <t xml:space="preserve">РАСТВОРИТЕЛЬ 650 </t>
  </si>
  <si>
    <t>РАСТВОРИТЕЛЬ 648</t>
  </si>
  <si>
    <t>Растворитель 647 ПЭТ/БУТ</t>
  </si>
  <si>
    <t>РАСТВОРИТЕЛЬ 647</t>
  </si>
  <si>
    <t>Растворитель 646 ПЭТ/БУТ</t>
  </si>
  <si>
    <t xml:space="preserve">РАСТВОРИТЕЛЬ 646 </t>
  </si>
  <si>
    <t xml:space="preserve">РАСТВОРИТЕЛЬ 645 </t>
  </si>
  <si>
    <t>КЕРОСИН ТС-1</t>
  </si>
  <si>
    <t>АЦЕТОН (Омский каучук)</t>
  </si>
  <si>
    <t>АММИАЧНАЯ ВОДА</t>
  </si>
  <si>
    <t xml:space="preserve">АММИАЧНАЯ ВОДА </t>
  </si>
  <si>
    <t>РАСТВОРИТЕЛИ</t>
  </si>
  <si>
    <t>ПРАЙС-ЛИСТ</t>
  </si>
  <si>
    <t>Прайс-лист</t>
  </si>
  <si>
    <t>ООО «СХК»</t>
  </si>
  <si>
    <t>ВСЯ ПРОДУКЦИЯ ПО ПРАЙСАМ СТРОГО ПОД ЗАКАЗ</t>
  </si>
  <si>
    <t>РАСТВОРИТЕЛЬ Р-4</t>
  </si>
  <si>
    <t>УАЙТ-СПИРИТ</t>
  </si>
  <si>
    <t>10л</t>
  </si>
  <si>
    <t>РАСТВОРИТЕЛЬ 650</t>
  </si>
  <si>
    <t>5л</t>
  </si>
  <si>
    <t>3л</t>
  </si>
  <si>
    <t>РАСТВОРИТЕЛЬ 646</t>
  </si>
  <si>
    <t>КЕРОСИН</t>
  </si>
  <si>
    <t>БЕНЗИН-КАЛОША</t>
  </si>
  <si>
    <t>АЦЕТОН</t>
  </si>
  <si>
    <t>ООО "Спектр"</t>
  </si>
  <si>
    <t>РАСТВОРИТЕЛИ В КРУПНОЙ ФАСОВКЕ</t>
  </si>
  <si>
    <t>ПРАЙМЕР БИТУМНЫЙ 3Л</t>
  </si>
  <si>
    <t>ПРАЙМЕР БИТУМНЫЙ 1Л</t>
  </si>
  <si>
    <t>ПРАЙМЕР БИТУМНЫЙ</t>
  </si>
  <si>
    <t>ЖИДКИЙ РУБЕРОИД</t>
  </si>
  <si>
    <t>МАСТИКА УНИВЕРСАЛЬНАЯ (БИТУМНО-ПОЛИМЕРНАЯ)</t>
  </si>
  <si>
    <t xml:space="preserve">ЛАК (битумный) БТ- 577 </t>
  </si>
  <si>
    <t>ЗАКАЗ, ШТ</t>
  </si>
  <si>
    <t>Сольвент к/уг</t>
  </si>
  <si>
    <t>Растворитель 645 ТУ</t>
  </si>
  <si>
    <t>Растворитель 646 ТУ</t>
  </si>
  <si>
    <t>Растворитель 647 ТУ</t>
  </si>
  <si>
    <t>Растворитель 648 ТУ</t>
  </si>
  <si>
    <t>Растворитель 650 ТУ</t>
  </si>
  <si>
    <t>Растворитель Р4 ТУ</t>
  </si>
  <si>
    <t>Растворитель Р4А ТУ</t>
  </si>
  <si>
    <t>Растворитель Р5 ГОСТ</t>
  </si>
  <si>
    <t>Растворитель Р5А ГОСТ</t>
  </si>
  <si>
    <t>Ацетон</t>
  </si>
  <si>
    <t>Керосин Тс-1</t>
  </si>
  <si>
    <t>Толуол</t>
  </si>
  <si>
    <t>Ортоксилол</t>
  </si>
  <si>
    <t>Лак БТ-577</t>
  </si>
  <si>
    <t>Олифа Ансол н/п</t>
  </si>
  <si>
    <t>Наименование</t>
  </si>
  <si>
    <t>Уайт-спирит</t>
  </si>
  <si>
    <t>Серебрянка</t>
  </si>
  <si>
    <t>Метилацетат</t>
  </si>
  <si>
    <t>Олифа Оксоль</t>
  </si>
  <si>
    <t>Цена за КГ (с НДС), руб.</t>
  </si>
  <si>
    <t>Бензин Калоша (Нефрас С2-80/120)</t>
  </si>
  <si>
    <t>Бочка новая (200 л.)</t>
  </si>
  <si>
    <t>Сольвент нефт</t>
  </si>
  <si>
    <t>Предназначена для устройства и ремонта кровель, фундаментов, швов в бетоне, гидроизоляции, антикоррозийной обработки.</t>
  </si>
  <si>
    <t>Для устройства и ремонта кровли, фундаментов, отмостки, асфальтового покрытия, антикоррозийной защиты металлических конструкций, гидроизоляции бассейнов, фонтанов, санузлов и других мест с повышенной влажностью.</t>
  </si>
  <si>
    <t>Применяется для подготовки поверхностей (бетонные полы, бетонные плиты, цементно-песчаная стяжка) перед укладкой наплавляемых и самоклеющихся кровельных и гидроизоляционных материалов для обеспыливания поверхности.</t>
  </si>
  <si>
    <t>Наименование товара</t>
  </si>
  <si>
    <t>№ п/п</t>
  </si>
  <si>
    <t xml:space="preserve"> E-mail:</t>
  </si>
  <si>
    <t>spektr-tf@mail.ru</t>
  </si>
  <si>
    <t>г. Новосибирск,  ул. 2-я Станционная, д. 21</t>
  </si>
  <si>
    <t>www.spectr-tf.ru</t>
  </si>
  <si>
    <r>
      <t>УАЙТ-СПИРИТ (</t>
    </r>
    <r>
      <rPr>
        <b/>
        <sz val="11"/>
        <color theme="1"/>
        <rFont val="Calibri"/>
        <family val="2"/>
        <scheme val="minor"/>
      </rPr>
      <t>нефрас С4-155/200)</t>
    </r>
  </si>
  <si>
    <t>ОЛИФА НП (АНСОЛ)</t>
  </si>
  <si>
    <r>
      <t>РАЗБАВИТЕЛЬ (</t>
    </r>
    <r>
      <rPr>
        <b/>
        <sz val="11"/>
        <color theme="1"/>
        <rFont val="Calibri"/>
        <family val="2"/>
        <scheme val="minor"/>
      </rPr>
      <t>для масляных красок)</t>
    </r>
  </si>
  <si>
    <t>ОТПРАВКА ГРУЗОВ КОНТЕЙНЕРАМИ, ВАГОНАМИ, БАГАЖОМ</t>
  </si>
  <si>
    <t>Телефон: (383) 230-03-14, (383) 230-03-15</t>
  </si>
  <si>
    <t>2300314@mail.ru</t>
  </si>
  <si>
    <t>Кол-во в упак.</t>
  </si>
  <si>
    <t>Ед. изм.</t>
  </si>
  <si>
    <t>Фас-ка.</t>
  </si>
  <si>
    <t>МАСТИКА УНИВЕРСАЛЬНАЯ  5л/пластик</t>
  </si>
  <si>
    <t>МАСТИКА УНИВЕРСАЛЬНАЯ  3л/пластик</t>
  </si>
  <si>
    <t>МАСТИКА УНИВЕРСАЛЬНАЯ  10л/пластик</t>
  </si>
  <si>
    <t>МАСТИКА УНИВЕРСАЛЬНАЯ  30л/пластик</t>
  </si>
  <si>
    <t>МАСТИКА УНИВЕРСАЛЬНАЯ  3л/жесть</t>
  </si>
  <si>
    <t>МАСТИКА УНИВЕРСАЛЬНАЯ  10л/металл</t>
  </si>
  <si>
    <t>МАСТИКА УНИВЕРСАЛЬНАЯ  20л/металл</t>
  </si>
  <si>
    <t>ЖИДКИЙ РУБЕРОИД  20л/металл</t>
  </si>
  <si>
    <t>ЖИДКИЙ РУБЕРОИД  10л/металл</t>
  </si>
  <si>
    <t>ЖИДКИЙ РУБЕРОИД 10л/пластик</t>
  </si>
  <si>
    <t>ЖИДКИЙ РУБЕРОИД  5л/пластик</t>
  </si>
  <si>
    <t>ЖИДКИЙ РУБЕРОИД  3л/пластик</t>
  </si>
  <si>
    <t>ПРАЙМЕР БИТУМНЫЙ  20л/металл</t>
  </si>
  <si>
    <t>ПРАЙМЕР БИТУМНЫЙ 10л/металл</t>
  </si>
  <si>
    <t>ПРАЙМЕР БИТУМНЫЙ 10л/канистра</t>
  </si>
  <si>
    <t>ПРАЙМЕР БИТУМНЫЙ  5л/канистра</t>
  </si>
  <si>
    <t>АЦЕТОН ст/бут</t>
  </si>
  <si>
    <t>КЕРОСИН ПЭТ/БУТ</t>
  </si>
  <si>
    <t>КЕРОСИН ст/бут</t>
  </si>
  <si>
    <t>РАСТВОРИТЕЛЬ 645 ст/бут</t>
  </si>
  <si>
    <t>РАСТВОРИТЕЛЬ 650 ст/бут</t>
  </si>
  <si>
    <t>РАСТВОРИТЕЛЬ Р-4 ПЭТ/БУТ</t>
  </si>
  <si>
    <t>РАСТВОРИТЕЛЬ Р - 4 ст/бут</t>
  </si>
  <si>
    <t>ОЛИФА- ОКСОЛЬ пэт/бут</t>
  </si>
  <si>
    <t>УАЙТ-СПИРИТ ПЭТ/БУТ</t>
  </si>
  <si>
    <t>УАЙТ-СПИРИТ ст/бут</t>
  </si>
  <si>
    <t>КРОТ 1л</t>
  </si>
  <si>
    <t>РАЗБАВИТЕЛЬ ст/бут</t>
  </si>
  <si>
    <t>РАСТВОРИТЕЛЬ 647 ст/бут</t>
  </si>
  <si>
    <t>РАСТВОРИТЕЛЬ 648 ст/бут</t>
  </si>
  <si>
    <t>РАСТВОРИТЕЛЬ А ст/бут</t>
  </si>
  <si>
    <t>БЕНЗИН «ГАЛОША» пэт/бут</t>
  </si>
  <si>
    <t>БЕНЗИН «ГАЛОША» ст/бут</t>
  </si>
  <si>
    <t>СОЛЬВЕНТ ст/бут</t>
  </si>
  <si>
    <t>ЛАК БТ — 577 пэт/бут</t>
  </si>
  <si>
    <t>ОЛИФА-Н/П пэт/бут</t>
  </si>
  <si>
    <t>ОЛИФА- Н/П п/эт канистра</t>
  </si>
  <si>
    <t>РАСТВОРИТЕЛЬ 646 ст/бут</t>
  </si>
  <si>
    <t>ОЛИФА- ОКСОЛЬ п/эт канистра</t>
  </si>
  <si>
    <t>ЛАК БТ - 577 п/эт. канистра</t>
  </si>
  <si>
    <t>До 10000 рублей с НДС. за ШТ.</t>
  </si>
  <si>
    <t>До 50000 рублей с НДС. за ШТ.</t>
  </si>
  <si>
    <t>От 50000 рублей с НДС. за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</si>
</sst>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&quot; л.&quot;"/>
    <numFmt numFmtId="167" formatCode="#,##0\р.00\к"/>
  </numFmts>
  <fonts count="2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20"/>
      <name val="Arial Cyr"/>
      <family val="2"/>
      <charset val="204"/>
    </font>
    <font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color rgb="FF9C65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Arial Cyr"/>
      <charset val="204"/>
    </font>
    <font>
      <b/>
      <sz val="14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</fills>
  <borders count="4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</cellStyleXfs>
  <cellXfs count="154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167" fontId="1" fillId="0" borderId="4" xfId="1" applyNumberFormat="1" applyFill="1" applyBorder="1"/>
    <xf numFmtId="0" fontId="1" fillId="0" borderId="4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6" fontId="1" fillId="0" borderId="0" xfId="1" applyNumberFormat="1" applyBorder="1" applyAlignment="1">
      <alignment horizontal="center" vertical="center"/>
    </xf>
    <xf numFmtId="0" fontId="4" fillId="0" borderId="0" xfId="1" applyFont="1"/>
    <xf numFmtId="0" fontId="2" fillId="0" borderId="0" xfId="1" applyFont="1" applyBorder="1"/>
    <xf numFmtId="0" fontId="1" fillId="0" borderId="11" xfId="1" applyBorder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13" xfId="1" applyBorder="1"/>
    <xf numFmtId="0" fontId="1" fillId="0" borderId="13" xfId="1" applyBorder="1" applyAlignment="1">
      <alignment horizontal="center"/>
    </xf>
    <xf numFmtId="0" fontId="10" fillId="2" borderId="14" xfId="1" applyFont="1" applyFill="1" applyBorder="1" applyAlignment="1">
      <alignment horizontal="centerContinuous" vertical="center"/>
    </xf>
    <xf numFmtId="0" fontId="10" fillId="2" borderId="17" xfId="1" applyFont="1" applyFill="1" applyBorder="1" applyAlignment="1">
      <alignment horizontal="centerContinuous" vertical="center"/>
    </xf>
    <xf numFmtId="0" fontId="10" fillId="2" borderId="18" xfId="1" applyFont="1" applyFill="1" applyBorder="1" applyAlignment="1">
      <alignment horizontal="centerContinuous" vertical="center"/>
    </xf>
    <xf numFmtId="0" fontId="10" fillId="0" borderId="14" xfId="1" applyFont="1" applyBorder="1" applyAlignment="1">
      <alignment horizontal="centerContinuous" vertical="center"/>
    </xf>
    <xf numFmtId="0" fontId="10" fillId="0" borderId="17" xfId="1" applyFont="1" applyBorder="1" applyAlignment="1">
      <alignment horizontal="centerContinuous" vertical="center"/>
    </xf>
    <xf numFmtId="167" fontId="1" fillId="0" borderId="12" xfId="1" applyNumberForma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7" fontId="1" fillId="2" borderId="12" xfId="1" applyNumberFormat="1" applyFont="1" applyFill="1" applyBorder="1" applyAlignment="1">
      <alignment horizontal="center" vertical="center"/>
    </xf>
    <xf numFmtId="167" fontId="1" fillId="2" borderId="15" xfId="1" applyNumberFormat="1" applyFont="1" applyFill="1" applyBorder="1" applyAlignment="1">
      <alignment horizontal="center" vertical="center"/>
    </xf>
    <xf numFmtId="167" fontId="10" fillId="2" borderId="18" xfId="1" applyNumberFormat="1" applyFont="1" applyFill="1" applyBorder="1" applyAlignment="1">
      <alignment horizontal="centerContinuous" vertical="center"/>
    </xf>
    <xf numFmtId="167" fontId="1" fillId="2" borderId="16" xfId="1" applyNumberFormat="1" applyFont="1" applyFill="1" applyBorder="1" applyAlignment="1">
      <alignment horizontal="center" vertical="center"/>
    </xf>
    <xf numFmtId="167" fontId="10" fillId="0" borderId="18" xfId="1" applyNumberFormat="1" applyFont="1" applyBorder="1" applyAlignment="1">
      <alignment horizontal="centerContinuous" vertical="center"/>
    </xf>
    <xf numFmtId="167" fontId="1" fillId="0" borderId="12" xfId="1" applyNumberForma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3" fillId="0" borderId="14" xfId="1" applyFont="1" applyFill="1" applyBorder="1" applyAlignment="1">
      <alignment horizontal="centerContinuous" vertical="center"/>
    </xf>
    <xf numFmtId="0" fontId="3" fillId="0" borderId="17" xfId="1" applyFont="1" applyFill="1" applyBorder="1" applyAlignment="1">
      <alignment horizontal="centerContinuous" vertical="center"/>
    </xf>
    <xf numFmtId="0" fontId="3" fillId="0" borderId="18" xfId="1" applyFont="1" applyFill="1" applyBorder="1" applyAlignment="1">
      <alignment horizontal="centerContinuous" vertical="center"/>
    </xf>
    <xf numFmtId="0" fontId="1" fillId="0" borderId="27" xfId="1" applyFont="1" applyFill="1" applyBorder="1"/>
    <xf numFmtId="0" fontId="1" fillId="0" borderId="2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167" fontId="1" fillId="0" borderId="2" xfId="1" applyNumberFormat="1" applyFill="1" applyBorder="1"/>
    <xf numFmtId="0" fontId="1" fillId="0" borderId="7" xfId="1" applyFont="1" applyFill="1" applyBorder="1"/>
    <xf numFmtId="0" fontId="11" fillId="0" borderId="16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Continuous"/>
    </xf>
    <xf numFmtId="0" fontId="3" fillId="0" borderId="17" xfId="1" applyFont="1" applyFill="1" applyBorder="1" applyAlignment="1">
      <alignment horizontal="centerContinuous"/>
    </xf>
    <xf numFmtId="0" fontId="17" fillId="0" borderId="14" xfId="1" applyFont="1" applyFill="1" applyBorder="1" applyAlignment="1">
      <alignment horizontal="centerContinuous" vertical="center"/>
    </xf>
    <xf numFmtId="0" fontId="17" fillId="0" borderId="17" xfId="1" applyFont="1" applyFill="1" applyBorder="1" applyAlignment="1">
      <alignment horizontal="centerContinuous" vertical="center"/>
    </xf>
    <xf numFmtId="0" fontId="17" fillId="0" borderId="18" xfId="1" applyFont="1" applyFill="1" applyBorder="1" applyAlignment="1">
      <alignment horizontal="centerContinuous" vertical="center"/>
    </xf>
    <xf numFmtId="0" fontId="1" fillId="0" borderId="4" xfId="1" applyFont="1" applyFill="1" applyBorder="1"/>
    <xf numFmtId="0" fontId="1" fillId="0" borderId="3" xfId="1" applyFont="1" applyFill="1" applyBorder="1"/>
    <xf numFmtId="0" fontId="3" fillId="0" borderId="2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 vertical="center"/>
    </xf>
    <xf numFmtId="167" fontId="1" fillId="0" borderId="15" xfId="1" applyNumberForma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0" fontId="20" fillId="0" borderId="23" xfId="1" applyFont="1" applyFill="1" applyBorder="1" applyAlignment="1">
      <alignment horizontal="centerContinuous" vertical="center"/>
    </xf>
    <xf numFmtId="0" fontId="2" fillId="0" borderId="12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1" fillId="0" borderId="32" xfId="1" applyFill="1" applyBorder="1"/>
    <xf numFmtId="167" fontId="1" fillId="0" borderId="23" xfId="1" applyNumberFormat="1" applyFill="1" applyBorder="1" applyAlignment="1">
      <alignment horizontal="center" vertical="center"/>
    </xf>
    <xf numFmtId="0" fontId="1" fillId="0" borderId="33" xfId="1" applyFill="1" applyBorder="1"/>
    <xf numFmtId="167" fontId="1" fillId="0" borderId="34" xfId="1" applyNumberFormat="1" applyFill="1" applyBorder="1" applyAlignment="1">
      <alignment horizontal="center" vertical="center"/>
    </xf>
    <xf numFmtId="0" fontId="1" fillId="0" borderId="30" xfId="1" applyFill="1" applyBorder="1"/>
    <xf numFmtId="167" fontId="1" fillId="0" borderId="35" xfId="1" applyNumberForma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right"/>
    </xf>
    <xf numFmtId="0" fontId="1" fillId="0" borderId="36" xfId="1" applyFill="1" applyBorder="1"/>
    <xf numFmtId="167" fontId="1" fillId="0" borderId="37" xfId="1" applyNumberForma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 textRotation="90" wrapText="1" shrinkToFit="1"/>
    </xf>
    <xf numFmtId="0" fontId="17" fillId="0" borderId="27" xfId="1" applyFont="1" applyFill="1" applyBorder="1" applyAlignment="1">
      <alignment horizontal="center" vertical="center" textRotation="90" wrapText="1"/>
    </xf>
    <xf numFmtId="0" fontId="3" fillId="0" borderId="27" xfId="1" applyFont="1" applyFill="1" applyBorder="1" applyAlignment="1">
      <alignment horizontal="center" vertical="center" wrapText="1"/>
    </xf>
    <xf numFmtId="0" fontId="1" fillId="0" borderId="19" xfId="1" applyBorder="1"/>
    <xf numFmtId="0" fontId="1" fillId="0" borderId="21" xfId="1" applyBorder="1"/>
    <xf numFmtId="167" fontId="1" fillId="0" borderId="28" xfId="1" applyNumberFormat="1" applyFill="1" applyBorder="1"/>
    <xf numFmtId="0" fontId="2" fillId="0" borderId="39" xfId="1" applyFont="1" applyBorder="1" applyAlignment="1">
      <alignment horizontal="centerContinuous" vertical="center"/>
    </xf>
    <xf numFmtId="0" fontId="1" fillId="0" borderId="24" xfId="1" applyBorder="1"/>
    <xf numFmtId="0" fontId="1" fillId="0" borderId="26" xfId="1" applyBorder="1"/>
    <xf numFmtId="0" fontId="9" fillId="0" borderId="20" xfId="1" applyFont="1" applyBorder="1"/>
    <xf numFmtId="14" fontId="9" fillId="0" borderId="25" xfId="1" applyNumberFormat="1" applyFont="1" applyBorder="1"/>
    <xf numFmtId="0" fontId="9" fillId="0" borderId="25" xfId="1" applyFont="1" applyBorder="1"/>
    <xf numFmtId="0" fontId="2" fillId="0" borderId="0" xfId="1" applyFont="1" applyBorder="1" applyAlignment="1">
      <alignment horizontal="centerContinuous"/>
    </xf>
    <xf numFmtId="167" fontId="11" fillId="0" borderId="16" xfId="1" applyNumberFormat="1" applyFont="1" applyBorder="1" applyAlignment="1">
      <alignment horizontal="center" vertical="center"/>
    </xf>
    <xf numFmtId="167" fontId="11" fillId="0" borderId="12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8" fillId="0" borderId="20" xfId="2" applyFill="1" applyBorder="1" applyAlignment="1">
      <alignment horizontal="center" vertical="center"/>
    </xf>
    <xf numFmtId="0" fontId="8" fillId="0" borderId="21" xfId="2" applyFill="1" applyBorder="1" applyAlignment="1">
      <alignment horizontal="center" vertical="center"/>
    </xf>
    <xf numFmtId="0" fontId="8" fillId="0" borderId="25" xfId="2" applyFill="1" applyBorder="1" applyAlignment="1">
      <alignment horizontal="center" vertical="center"/>
    </xf>
    <xf numFmtId="0" fontId="8" fillId="0" borderId="26" xfId="2" applyFill="1" applyBorder="1" applyAlignment="1">
      <alignment horizontal="center" vertical="center"/>
    </xf>
    <xf numFmtId="0" fontId="8" fillId="0" borderId="22" xfId="2" applyFill="1" applyBorder="1" applyAlignment="1">
      <alignment horizontal="center" vertical="center"/>
    </xf>
    <xf numFmtId="0" fontId="8" fillId="0" borderId="23" xfId="2" applyFill="1" applyBorder="1" applyAlignment="1">
      <alignment horizontal="center" vertical="center"/>
    </xf>
    <xf numFmtId="0" fontId="8" fillId="0" borderId="38" xfId="2" applyFill="1" applyBorder="1" applyAlignment="1">
      <alignment horizontal="center" vertical="center"/>
    </xf>
    <xf numFmtId="0" fontId="8" fillId="0" borderId="34" xfId="2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18" fillId="0" borderId="18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4" fontId="18" fillId="0" borderId="24" xfId="1" applyNumberFormat="1" applyFont="1" applyFill="1" applyBorder="1" applyAlignment="1">
      <alignment horizontal="center" vertical="center"/>
    </xf>
    <xf numFmtId="14" fontId="18" fillId="0" borderId="26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1" fillId="0" borderId="12" xfId="1" applyFont="1" applyBorder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vertical="center"/>
    </xf>
    <xf numFmtId="0" fontId="1" fillId="2" borderId="16" xfId="1" applyFont="1" applyFill="1" applyBorder="1" applyAlignment="1">
      <alignment vertical="center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4" fillId="3" borderId="14" xfId="3" applyFont="1" applyBorder="1" applyAlignment="1">
      <alignment horizontal="center" vertical="center" wrapText="1"/>
    </xf>
    <xf numFmtId="0" fontId="14" fillId="3" borderId="17" xfId="3" applyFont="1" applyBorder="1" applyAlignment="1">
      <alignment horizontal="center" vertical="center" wrapText="1"/>
    </xf>
    <xf numFmtId="0" fontId="14" fillId="3" borderId="18" xfId="3" applyFont="1" applyBorder="1" applyAlignment="1">
      <alignment horizontal="center" vertical="center" wrapText="1"/>
    </xf>
    <xf numFmtId="167" fontId="16" fillId="0" borderId="14" xfId="0" applyNumberFormat="1" applyFont="1" applyBorder="1" applyAlignment="1">
      <alignment horizontal="center" vertical="center" wrapText="1"/>
    </xf>
    <xf numFmtId="167" fontId="16" fillId="0" borderId="17" xfId="0" applyNumberFormat="1" applyFont="1" applyBorder="1" applyAlignment="1">
      <alignment horizontal="center" vertical="center" wrapText="1"/>
    </xf>
    <xf numFmtId="167" fontId="16" fillId="0" borderId="18" xfId="0" applyNumberFormat="1" applyFont="1" applyBorder="1" applyAlignment="1">
      <alignment horizontal="center" vertical="center" wrapText="1"/>
    </xf>
    <xf numFmtId="0" fontId="14" fillId="3" borderId="12" xfId="3" applyFont="1" applyBorder="1" applyAlignment="1">
      <alignment horizontal="center" vertical="center" wrapText="1"/>
    </xf>
    <xf numFmtId="167" fontId="16" fillId="0" borderId="19" xfId="0" applyNumberFormat="1" applyFont="1" applyBorder="1" applyAlignment="1">
      <alignment horizontal="center" vertical="center" wrapText="1"/>
    </xf>
    <xf numFmtId="167" fontId="16" fillId="0" borderId="20" xfId="0" applyNumberFormat="1" applyFont="1" applyBorder="1" applyAlignment="1">
      <alignment horizontal="center" vertical="center" wrapText="1"/>
    </xf>
    <xf numFmtId="167" fontId="16" fillId="0" borderId="21" xfId="0" applyNumberFormat="1" applyFont="1" applyBorder="1" applyAlignment="1">
      <alignment horizontal="center" vertical="center" wrapText="1"/>
    </xf>
    <xf numFmtId="167" fontId="16" fillId="0" borderId="24" xfId="0" applyNumberFormat="1" applyFont="1" applyBorder="1" applyAlignment="1">
      <alignment horizontal="center" vertical="center" wrapText="1"/>
    </xf>
    <xf numFmtId="167" fontId="16" fillId="0" borderId="25" xfId="0" applyNumberFormat="1" applyFont="1" applyBorder="1" applyAlignment="1">
      <alignment horizontal="center" vertical="center" wrapText="1"/>
    </xf>
    <xf numFmtId="167" fontId="16" fillId="0" borderId="26" xfId="0" applyNumberFormat="1" applyFont="1" applyBorder="1" applyAlignment="1">
      <alignment horizontal="center" vertical="center" wrapText="1"/>
    </xf>
    <xf numFmtId="167" fontId="16" fillId="0" borderId="14" xfId="0" applyNumberFormat="1" applyFont="1" applyBorder="1" applyAlignment="1">
      <alignment horizontal="center" vertical="center"/>
    </xf>
    <xf numFmtId="167" fontId="16" fillId="0" borderId="17" xfId="0" applyNumberFormat="1" applyFont="1" applyBorder="1" applyAlignment="1">
      <alignment horizontal="center" vertical="center"/>
    </xf>
    <xf numFmtId="167" fontId="16" fillId="0" borderId="18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" borderId="19" xfId="3" applyFont="1" applyBorder="1" applyAlignment="1">
      <alignment horizontal="center" vertical="center" wrapText="1"/>
    </xf>
    <xf numFmtId="0" fontId="14" fillId="3" borderId="20" xfId="3" applyFont="1" applyBorder="1" applyAlignment="1">
      <alignment horizontal="center" vertical="center" wrapText="1"/>
    </xf>
    <xf numFmtId="0" fontId="14" fillId="3" borderId="21" xfId="3" applyFont="1" applyBorder="1" applyAlignment="1">
      <alignment horizontal="center" vertical="center" wrapText="1"/>
    </xf>
    <xf numFmtId="0" fontId="14" fillId="3" borderId="24" xfId="3" applyFont="1" applyBorder="1" applyAlignment="1">
      <alignment horizontal="center" vertical="center" wrapText="1"/>
    </xf>
    <xf numFmtId="0" fontId="14" fillId="3" borderId="25" xfId="3" applyFont="1" applyBorder="1" applyAlignment="1">
      <alignment horizontal="center" vertical="center" wrapText="1"/>
    </xf>
    <xf numFmtId="0" fontId="14" fillId="3" borderId="26" xfId="3" applyFont="1" applyBorder="1" applyAlignment="1">
      <alignment horizontal="center" vertical="center" wrapText="1"/>
    </xf>
    <xf numFmtId="167" fontId="16" fillId="0" borderId="12" xfId="0" applyNumberFormat="1" applyFont="1" applyBorder="1" applyAlignment="1">
      <alignment horizontal="center" vertical="center" wrapText="1"/>
    </xf>
  </cellXfs>
  <cellStyles count="4">
    <cellStyle name="Гиперссылка" xfId="2" builtinId="8"/>
    <cellStyle name="Нейтральный" xfId="3" builtinId="2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300314@mail.ru" TargetMode="External"/><Relationship Id="rId2" Type="http://schemas.openxmlformats.org/officeDocument/2006/relationships/hyperlink" Target="mailto:spektr-tf@mail.ru" TargetMode="External"/><Relationship Id="rId1" Type="http://schemas.openxmlformats.org/officeDocument/2006/relationships/hyperlink" Target="mailto:spektr-tf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pectr-tf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view="pageBreakPreview" zoomScaleSheetLayoutView="100" workbookViewId="0">
      <selection activeCell="M8" sqref="M8"/>
    </sheetView>
  </sheetViews>
  <sheetFormatPr defaultColWidth="9.109375" defaultRowHeight="13.2" x14ac:dyDescent="0.25"/>
  <cols>
    <col min="1" max="1" width="5.44140625" style="1" customWidth="1"/>
    <col min="2" max="2" width="33.88671875" style="1" customWidth="1"/>
    <col min="3" max="3" width="7.44140625" style="1" customWidth="1"/>
    <col min="4" max="4" width="6.88671875" style="1" customWidth="1"/>
    <col min="5" max="5" width="6.5546875" style="1" customWidth="1"/>
    <col min="6" max="7" width="12" style="1" bestFit="1" customWidth="1"/>
    <col min="8" max="8" width="12.6640625" style="1" customWidth="1"/>
    <col min="9" max="10" width="0" style="1" hidden="1" customWidth="1"/>
    <col min="11" max="11" width="12.33203125" style="3" customWidth="1"/>
    <col min="12" max="16384" width="9.109375" style="1"/>
  </cols>
  <sheetData>
    <row r="1" spans="1:9" ht="24.6" x14ac:dyDescent="0.4">
      <c r="A1" s="108" t="s">
        <v>46</v>
      </c>
      <c r="B1" s="109"/>
      <c r="C1" s="103" t="s">
        <v>45</v>
      </c>
      <c r="D1" s="104" t="s">
        <v>44</v>
      </c>
      <c r="E1" s="104"/>
      <c r="F1" s="104"/>
      <c r="G1" s="104"/>
      <c r="H1" s="105"/>
    </row>
    <row r="2" spans="1:9" ht="15" customHeight="1" x14ac:dyDescent="0.25">
      <c r="A2" s="110">
        <v>45264</v>
      </c>
      <c r="B2" s="111"/>
      <c r="C2" s="106" t="s">
        <v>99</v>
      </c>
      <c r="D2" s="107"/>
      <c r="E2" s="107"/>
      <c r="F2" s="107"/>
      <c r="G2" s="107"/>
      <c r="H2" s="107"/>
    </row>
    <row r="3" spans="1:9" ht="18" customHeight="1" x14ac:dyDescent="0.4">
      <c r="A3" s="112"/>
      <c r="B3" s="113"/>
      <c r="C3" s="92" t="s">
        <v>105</v>
      </c>
      <c r="D3" s="92"/>
      <c r="E3" s="92"/>
      <c r="F3" s="92"/>
      <c r="G3" s="92"/>
      <c r="H3" s="92"/>
    </row>
    <row r="4" spans="1:9" ht="13.5" customHeight="1" x14ac:dyDescent="0.25">
      <c r="A4" s="99" t="s">
        <v>100</v>
      </c>
      <c r="B4" s="100"/>
      <c r="C4" s="93" t="s">
        <v>97</v>
      </c>
      <c r="D4" s="95" t="s">
        <v>98</v>
      </c>
      <c r="E4" s="95"/>
      <c r="F4" s="95"/>
      <c r="G4" s="95"/>
      <c r="H4" s="96"/>
    </row>
    <row r="5" spans="1:9" ht="14.25" customHeight="1" x14ac:dyDescent="0.25">
      <c r="A5" s="101"/>
      <c r="B5" s="102"/>
      <c r="C5" s="94"/>
      <c r="D5" s="97" t="s">
        <v>106</v>
      </c>
      <c r="E5" s="97"/>
      <c r="F5" s="97"/>
      <c r="G5" s="97"/>
      <c r="H5" s="98"/>
    </row>
    <row r="6" spans="1:9" ht="51.75" customHeight="1" x14ac:dyDescent="0.25">
      <c r="A6" s="65" t="s">
        <v>96</v>
      </c>
      <c r="B6" s="33" t="s">
        <v>95</v>
      </c>
      <c r="C6" s="76" t="s">
        <v>109</v>
      </c>
      <c r="D6" s="77" t="s">
        <v>107</v>
      </c>
      <c r="E6" s="77" t="s">
        <v>108</v>
      </c>
      <c r="F6" s="78" t="s">
        <v>150</v>
      </c>
      <c r="G6" s="78" t="s">
        <v>151</v>
      </c>
      <c r="H6" s="66" t="s">
        <v>152</v>
      </c>
    </row>
    <row r="7" spans="1:9" s="3" customFormat="1" ht="15.6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</row>
    <row r="8" spans="1:9" ht="17.25" customHeight="1" x14ac:dyDescent="0.25">
      <c r="A8" s="61" t="s">
        <v>43</v>
      </c>
      <c r="B8" s="62"/>
      <c r="C8" s="62"/>
      <c r="D8" s="62"/>
      <c r="E8" s="62"/>
      <c r="F8" s="62"/>
      <c r="G8" s="62"/>
      <c r="H8" s="63"/>
    </row>
    <row r="9" spans="1:9" x14ac:dyDescent="0.25">
      <c r="A9" s="35" t="s">
        <v>42</v>
      </c>
      <c r="B9" s="36"/>
      <c r="C9" s="36"/>
      <c r="D9" s="36"/>
      <c r="E9" s="36"/>
      <c r="F9" s="52"/>
      <c r="G9" s="52"/>
      <c r="H9" s="37"/>
    </row>
    <row r="10" spans="1:9" x14ac:dyDescent="0.25">
      <c r="A10" s="67">
        <v>1</v>
      </c>
      <c r="B10" s="38" t="s">
        <v>41</v>
      </c>
      <c r="C10" s="39" t="s">
        <v>7</v>
      </c>
      <c r="D10" s="39">
        <v>20</v>
      </c>
      <c r="E10" s="55" t="s">
        <v>4</v>
      </c>
      <c r="F10" s="22">
        <f>SUM(H10*0.1+H10)</f>
        <v>46.2</v>
      </c>
      <c r="G10" s="22">
        <f>SUM(H10*0.05+H10)</f>
        <v>44.1</v>
      </c>
      <c r="H10" s="68">
        <v>42</v>
      </c>
    </row>
    <row r="11" spans="1:9" x14ac:dyDescent="0.25">
      <c r="A11" s="35" t="s">
        <v>40</v>
      </c>
      <c r="B11" s="36"/>
      <c r="C11" s="36"/>
      <c r="D11" s="36"/>
      <c r="E11" s="36"/>
      <c r="F11" s="53"/>
      <c r="G11" s="53"/>
      <c r="H11" s="37"/>
    </row>
    <row r="12" spans="1:9" x14ac:dyDescent="0.25">
      <c r="A12" s="71">
        <v>2</v>
      </c>
      <c r="B12" s="51" t="s">
        <v>126</v>
      </c>
      <c r="C12" s="40" t="s">
        <v>7</v>
      </c>
      <c r="D12" s="40">
        <v>20</v>
      </c>
      <c r="E12" s="57" t="s">
        <v>4</v>
      </c>
      <c r="F12" s="22">
        <f>SUM(H12*0.1+H12)</f>
        <v>60.5</v>
      </c>
      <c r="G12" s="22">
        <f>SUM(H12*0.05+H12)</f>
        <v>57.75</v>
      </c>
      <c r="H12" s="72">
        <v>55</v>
      </c>
    </row>
    <row r="13" spans="1:9" x14ac:dyDescent="0.25">
      <c r="A13" s="35" t="s">
        <v>39</v>
      </c>
      <c r="B13" s="36"/>
      <c r="C13" s="36"/>
      <c r="D13" s="36"/>
      <c r="E13" s="36"/>
      <c r="F13" s="53"/>
      <c r="G13" s="53"/>
      <c r="H13" s="37"/>
      <c r="I13" s="8"/>
    </row>
    <row r="14" spans="1:9" x14ac:dyDescent="0.25">
      <c r="A14" s="69">
        <v>3</v>
      </c>
      <c r="B14" s="34" t="s">
        <v>127</v>
      </c>
      <c r="C14" s="13" t="s">
        <v>7</v>
      </c>
      <c r="D14" s="13">
        <v>20</v>
      </c>
      <c r="E14" s="56" t="s">
        <v>4</v>
      </c>
      <c r="F14" s="22">
        <f t="shared" ref="F14:F15" si="0">SUM(H14*0.1+H14)</f>
        <v>63.58</v>
      </c>
      <c r="G14" s="22">
        <f>SUM(H14*0.05+H14)</f>
        <v>60.69</v>
      </c>
      <c r="H14" s="70">
        <v>57.8</v>
      </c>
    </row>
    <row r="15" spans="1:9" x14ac:dyDescent="0.25">
      <c r="A15" s="71">
        <v>4</v>
      </c>
      <c r="B15" s="51" t="s">
        <v>128</v>
      </c>
      <c r="C15" s="40" t="s">
        <v>7</v>
      </c>
      <c r="D15" s="40">
        <v>20</v>
      </c>
      <c r="E15" s="57" t="s">
        <v>4</v>
      </c>
      <c r="F15" s="22">
        <f t="shared" si="0"/>
        <v>60.06</v>
      </c>
      <c r="G15" s="22">
        <f>SUM(H15*0.05+H15)</f>
        <v>57.33</v>
      </c>
      <c r="H15" s="72">
        <v>54.6</v>
      </c>
    </row>
    <row r="16" spans="1:9" ht="14.4" x14ac:dyDescent="0.25">
      <c r="A16" s="35" t="s">
        <v>103</v>
      </c>
      <c r="B16" s="36"/>
      <c r="C16" s="36"/>
      <c r="D16" s="36"/>
      <c r="E16" s="36"/>
      <c r="F16" s="53"/>
      <c r="G16" s="53"/>
      <c r="H16" s="37"/>
    </row>
    <row r="17" spans="1:8" x14ac:dyDescent="0.25">
      <c r="A17" s="67">
        <v>5</v>
      </c>
      <c r="B17" s="38" t="s">
        <v>137</v>
      </c>
      <c r="C17" s="39" t="s">
        <v>7</v>
      </c>
      <c r="D17" s="39">
        <v>20</v>
      </c>
      <c r="E17" s="55" t="s">
        <v>4</v>
      </c>
      <c r="F17" s="22">
        <f>SUM(H17*0.1+H17)</f>
        <v>64.900000000000006</v>
      </c>
      <c r="G17" s="22">
        <f>SUM(H17*0.05+H17)</f>
        <v>61.95</v>
      </c>
      <c r="H17" s="68">
        <v>59</v>
      </c>
    </row>
    <row r="18" spans="1:8" x14ac:dyDescent="0.25">
      <c r="A18" s="35" t="s">
        <v>38</v>
      </c>
      <c r="B18" s="36"/>
      <c r="C18" s="36"/>
      <c r="D18" s="36"/>
      <c r="E18" s="36"/>
      <c r="F18" s="53"/>
      <c r="G18" s="53"/>
      <c r="H18" s="37"/>
    </row>
    <row r="19" spans="1:8" x14ac:dyDescent="0.25">
      <c r="A19" s="67">
        <v>6</v>
      </c>
      <c r="B19" s="38" t="s">
        <v>129</v>
      </c>
      <c r="C19" s="39" t="s">
        <v>7</v>
      </c>
      <c r="D19" s="39">
        <v>20</v>
      </c>
      <c r="E19" s="55" t="s">
        <v>4</v>
      </c>
      <c r="F19" s="22">
        <f>SUM(H19*0.1+H19)</f>
        <v>58.08</v>
      </c>
      <c r="G19" s="22">
        <f>SUM(H19*0.05+H19)</f>
        <v>55.44</v>
      </c>
      <c r="H19" s="68">
        <v>52.8</v>
      </c>
    </row>
    <row r="20" spans="1:8" x14ac:dyDescent="0.25">
      <c r="A20" s="35" t="s">
        <v>37</v>
      </c>
      <c r="B20" s="36"/>
      <c r="C20" s="36"/>
      <c r="D20" s="36"/>
      <c r="E20" s="36"/>
      <c r="F20" s="53"/>
      <c r="G20" s="53"/>
      <c r="H20" s="37"/>
    </row>
    <row r="21" spans="1:8" x14ac:dyDescent="0.25">
      <c r="A21" s="69">
        <v>7</v>
      </c>
      <c r="B21" s="34" t="s">
        <v>36</v>
      </c>
      <c r="C21" s="13" t="s">
        <v>7</v>
      </c>
      <c r="D21" s="13">
        <v>20</v>
      </c>
      <c r="E21" s="56" t="s">
        <v>4</v>
      </c>
      <c r="F21" s="22">
        <f t="shared" ref="F21:F22" si="1">SUM(H21*0.1+H21)</f>
        <v>52.69</v>
      </c>
      <c r="G21" s="22">
        <f>SUM(H21*0.05+H21)</f>
        <v>50.295000000000002</v>
      </c>
      <c r="H21" s="70">
        <v>47.9</v>
      </c>
    </row>
    <row r="22" spans="1:8" x14ac:dyDescent="0.25">
      <c r="A22" s="71">
        <v>8</v>
      </c>
      <c r="B22" s="51" t="s">
        <v>147</v>
      </c>
      <c r="C22" s="40" t="s">
        <v>7</v>
      </c>
      <c r="D22" s="40">
        <v>20</v>
      </c>
      <c r="E22" s="57" t="s">
        <v>4</v>
      </c>
      <c r="F22" s="22">
        <f t="shared" si="1"/>
        <v>49.720000000000006</v>
      </c>
      <c r="G22" s="22">
        <f>SUM(H22*0.05+H22)</f>
        <v>47.46</v>
      </c>
      <c r="H22" s="72">
        <v>45.2</v>
      </c>
    </row>
    <row r="23" spans="1:8" x14ac:dyDescent="0.25">
      <c r="A23" s="35" t="s">
        <v>35</v>
      </c>
      <c r="B23" s="36"/>
      <c r="C23" s="36"/>
      <c r="D23" s="36"/>
      <c r="E23" s="36"/>
      <c r="F23" s="53"/>
      <c r="G23" s="53"/>
      <c r="H23" s="37"/>
    </row>
    <row r="24" spans="1:8" x14ac:dyDescent="0.25">
      <c r="A24" s="69">
        <v>9</v>
      </c>
      <c r="B24" s="34" t="s">
        <v>34</v>
      </c>
      <c r="C24" s="13" t="s">
        <v>7</v>
      </c>
      <c r="D24" s="13">
        <v>20</v>
      </c>
      <c r="E24" s="56" t="s">
        <v>4</v>
      </c>
      <c r="F24" s="22">
        <f t="shared" ref="F24:F25" si="2">SUM(H24*0.1+H24)</f>
        <v>54.67</v>
      </c>
      <c r="G24" s="22">
        <f>SUM(H24*0.05+H24)</f>
        <v>52.185000000000002</v>
      </c>
      <c r="H24" s="70">
        <v>49.7</v>
      </c>
    </row>
    <row r="25" spans="1:8" x14ac:dyDescent="0.25">
      <c r="A25" s="71">
        <v>10</v>
      </c>
      <c r="B25" s="51" t="s">
        <v>138</v>
      </c>
      <c r="C25" s="40" t="s">
        <v>7</v>
      </c>
      <c r="D25" s="40">
        <v>20</v>
      </c>
      <c r="E25" s="57" t="s">
        <v>4</v>
      </c>
      <c r="F25" s="22">
        <f t="shared" si="2"/>
        <v>51.7</v>
      </c>
      <c r="G25" s="22">
        <f>SUM(H25*0.05+H25)</f>
        <v>49.35</v>
      </c>
      <c r="H25" s="72">
        <v>47</v>
      </c>
    </row>
    <row r="26" spans="1:8" x14ac:dyDescent="0.25">
      <c r="A26" s="35" t="s">
        <v>33</v>
      </c>
      <c r="B26" s="36"/>
      <c r="C26" s="36"/>
      <c r="D26" s="36"/>
      <c r="E26" s="36"/>
      <c r="F26" s="53"/>
      <c r="G26" s="53"/>
      <c r="H26" s="37"/>
    </row>
    <row r="27" spans="1:8" x14ac:dyDescent="0.25">
      <c r="A27" s="67">
        <v>11</v>
      </c>
      <c r="B27" s="38" t="s">
        <v>139</v>
      </c>
      <c r="C27" s="39" t="s">
        <v>7</v>
      </c>
      <c r="D27" s="39">
        <v>20</v>
      </c>
      <c r="E27" s="55" t="s">
        <v>4</v>
      </c>
      <c r="F27" s="22">
        <f>SUM(H27*0.1+H27)</f>
        <v>51.7</v>
      </c>
      <c r="G27" s="22">
        <f>SUM(H27*0.05+H27)</f>
        <v>49.35</v>
      </c>
      <c r="H27" s="68">
        <v>47</v>
      </c>
    </row>
    <row r="28" spans="1:8" x14ac:dyDescent="0.25">
      <c r="A28" s="35" t="s">
        <v>32</v>
      </c>
      <c r="B28" s="36"/>
      <c r="C28" s="36"/>
      <c r="D28" s="36"/>
      <c r="E28" s="36"/>
      <c r="F28" s="53"/>
      <c r="G28" s="53"/>
      <c r="H28" s="37"/>
    </row>
    <row r="29" spans="1:8" x14ac:dyDescent="0.25">
      <c r="A29" s="67">
        <v>12</v>
      </c>
      <c r="B29" s="38" t="s">
        <v>130</v>
      </c>
      <c r="C29" s="39" t="s">
        <v>7</v>
      </c>
      <c r="D29" s="39">
        <v>20</v>
      </c>
      <c r="E29" s="55" t="s">
        <v>4</v>
      </c>
      <c r="F29" s="22">
        <f>SUM(H29*0.1+H29)</f>
        <v>52.8</v>
      </c>
      <c r="G29" s="22">
        <f>SUM(H29*0.05+H29)</f>
        <v>50.4</v>
      </c>
      <c r="H29" s="68">
        <v>48</v>
      </c>
    </row>
    <row r="30" spans="1:8" x14ac:dyDescent="0.25">
      <c r="A30" s="45" t="s">
        <v>31</v>
      </c>
      <c r="B30" s="46"/>
      <c r="C30" s="46"/>
      <c r="D30" s="46"/>
      <c r="E30" s="46"/>
      <c r="F30" s="53"/>
      <c r="G30" s="53"/>
      <c r="H30" s="37"/>
    </row>
    <row r="31" spans="1:8" x14ac:dyDescent="0.25">
      <c r="A31" s="67">
        <v>13</v>
      </c>
      <c r="B31" s="38" t="s">
        <v>140</v>
      </c>
      <c r="C31" s="39" t="s">
        <v>7</v>
      </c>
      <c r="D31" s="39">
        <v>20</v>
      </c>
      <c r="E31" s="55" t="s">
        <v>4</v>
      </c>
      <c r="F31" s="22">
        <f>SUM(H31*0.1+H31)</f>
        <v>110</v>
      </c>
      <c r="G31" s="22">
        <f>SUM(H31*0.05+H31)</f>
        <v>105</v>
      </c>
      <c r="H31" s="68">
        <v>100</v>
      </c>
    </row>
    <row r="32" spans="1:8" x14ac:dyDescent="0.25">
      <c r="A32" s="35" t="s">
        <v>48</v>
      </c>
      <c r="B32" s="36"/>
      <c r="C32" s="36"/>
      <c r="D32" s="36"/>
      <c r="E32" s="36"/>
      <c r="F32" s="53"/>
      <c r="G32" s="53"/>
      <c r="H32" s="37"/>
    </row>
    <row r="33" spans="1:8" x14ac:dyDescent="0.25">
      <c r="A33" s="69">
        <v>14</v>
      </c>
      <c r="B33" s="34" t="s">
        <v>131</v>
      </c>
      <c r="C33" s="13" t="s">
        <v>7</v>
      </c>
      <c r="D33" s="13">
        <v>20</v>
      </c>
      <c r="E33" s="56" t="s">
        <v>4</v>
      </c>
      <c r="F33" s="22">
        <f t="shared" ref="F33:F34" si="3">SUM(H33*0.1+H33)</f>
        <v>62.589999999999996</v>
      </c>
      <c r="G33" s="22">
        <f>SUM(H33*0.05+H33)</f>
        <v>59.744999999999997</v>
      </c>
      <c r="H33" s="70">
        <v>56.9</v>
      </c>
    </row>
    <row r="34" spans="1:8" x14ac:dyDescent="0.25">
      <c r="A34" s="71">
        <v>15</v>
      </c>
      <c r="B34" s="51" t="s">
        <v>132</v>
      </c>
      <c r="C34" s="40" t="s">
        <v>7</v>
      </c>
      <c r="D34" s="40">
        <v>20</v>
      </c>
      <c r="E34" s="57" t="s">
        <v>4</v>
      </c>
      <c r="F34" s="22">
        <f t="shared" si="3"/>
        <v>56.98</v>
      </c>
      <c r="G34" s="22">
        <f>SUM(H34*0.05+H34)</f>
        <v>54.39</v>
      </c>
      <c r="H34" s="72">
        <v>51.8</v>
      </c>
    </row>
    <row r="35" spans="1:8" x14ac:dyDescent="0.25">
      <c r="A35" s="45" t="s">
        <v>30</v>
      </c>
      <c r="B35" s="46"/>
      <c r="C35" s="46"/>
      <c r="D35" s="46"/>
      <c r="E35" s="46"/>
      <c r="F35" s="53"/>
      <c r="G35" s="53"/>
      <c r="H35" s="37"/>
    </row>
    <row r="36" spans="1:8" x14ac:dyDescent="0.25">
      <c r="A36" s="73">
        <v>16</v>
      </c>
      <c r="B36" s="43" t="s">
        <v>141</v>
      </c>
      <c r="C36" s="44" t="s">
        <v>7</v>
      </c>
      <c r="D36" s="44">
        <v>20</v>
      </c>
      <c r="E36" s="58" t="s">
        <v>4</v>
      </c>
      <c r="F36" s="22">
        <f t="shared" ref="F36:F37" si="4">SUM(H36*0.1+H36)</f>
        <v>77</v>
      </c>
      <c r="G36" s="22">
        <f>SUM(H36*0.05+H36)</f>
        <v>73.5</v>
      </c>
      <c r="H36" s="70">
        <v>70</v>
      </c>
    </row>
    <row r="37" spans="1:8" x14ac:dyDescent="0.25">
      <c r="A37" s="71">
        <v>17</v>
      </c>
      <c r="B37" s="51" t="s">
        <v>142</v>
      </c>
      <c r="C37" s="39" t="s">
        <v>7</v>
      </c>
      <c r="D37" s="39">
        <v>20</v>
      </c>
      <c r="E37" s="55" t="s">
        <v>4</v>
      </c>
      <c r="F37" s="22">
        <f t="shared" si="4"/>
        <v>74.25</v>
      </c>
      <c r="G37" s="22">
        <f>SUM(H37*0.05+H37)</f>
        <v>70.875</v>
      </c>
      <c r="H37" s="72">
        <v>67.5</v>
      </c>
    </row>
    <row r="38" spans="1:8" x14ac:dyDescent="0.25">
      <c r="A38" s="35" t="s">
        <v>29</v>
      </c>
      <c r="B38" s="36"/>
      <c r="C38" s="36"/>
      <c r="D38" s="36"/>
      <c r="E38" s="36"/>
      <c r="F38" s="53"/>
      <c r="G38" s="53"/>
      <c r="H38" s="37"/>
    </row>
    <row r="39" spans="1:8" x14ac:dyDescent="0.25">
      <c r="A39" s="69">
        <v>18</v>
      </c>
      <c r="B39" s="34" t="s">
        <v>28</v>
      </c>
      <c r="C39" s="13" t="s">
        <v>27</v>
      </c>
      <c r="D39" s="13">
        <v>24</v>
      </c>
      <c r="E39" s="56" t="s">
        <v>4</v>
      </c>
      <c r="F39" s="22">
        <f>SUM(H39*0.1+H39)</f>
        <v>71.5</v>
      </c>
      <c r="G39" s="22">
        <f>SUM(H39*0.05+H39)</f>
        <v>68.25</v>
      </c>
      <c r="H39" s="70">
        <v>65</v>
      </c>
    </row>
    <row r="40" spans="1:8" x14ac:dyDescent="0.25">
      <c r="A40" s="35" t="s">
        <v>26</v>
      </c>
      <c r="B40" s="36"/>
      <c r="C40" s="36"/>
      <c r="D40" s="36"/>
      <c r="E40" s="36"/>
      <c r="F40" s="52"/>
      <c r="G40" s="52"/>
      <c r="H40" s="37"/>
    </row>
    <row r="41" spans="1:8" x14ac:dyDescent="0.25">
      <c r="A41" s="67">
        <v>19</v>
      </c>
      <c r="B41" s="38" t="s">
        <v>25</v>
      </c>
      <c r="C41" s="39" t="s">
        <v>7</v>
      </c>
      <c r="D41" s="39">
        <v>24</v>
      </c>
      <c r="E41" s="55" t="s">
        <v>4</v>
      </c>
      <c r="F41" s="22">
        <f>SUM(H41*0.1+H41)</f>
        <v>79.2</v>
      </c>
      <c r="G41" s="22">
        <f>SUM(H41*0.05+H41)</f>
        <v>75.599999999999994</v>
      </c>
      <c r="H41" s="68">
        <v>72</v>
      </c>
    </row>
    <row r="42" spans="1:8" x14ac:dyDescent="0.25">
      <c r="A42" s="35" t="s">
        <v>24</v>
      </c>
      <c r="B42" s="36"/>
      <c r="C42" s="36"/>
      <c r="D42" s="36"/>
      <c r="E42" s="36"/>
      <c r="F42" s="53"/>
      <c r="G42" s="53"/>
      <c r="H42" s="37"/>
    </row>
    <row r="43" spans="1:8" x14ac:dyDescent="0.25">
      <c r="A43" s="67">
        <v>20</v>
      </c>
      <c r="B43" s="38" t="s">
        <v>143</v>
      </c>
      <c r="C43" s="39" t="s">
        <v>7</v>
      </c>
      <c r="D43" s="39">
        <v>20</v>
      </c>
      <c r="E43" s="55" t="s">
        <v>4</v>
      </c>
      <c r="F43" s="22">
        <f>SUM(H43*0.1+H43)</f>
        <v>64.679999999999993</v>
      </c>
      <c r="G43" s="22">
        <f>SUM(H43*0.05+H43)</f>
        <v>61.739999999999995</v>
      </c>
      <c r="H43" s="68">
        <v>58.8</v>
      </c>
    </row>
    <row r="44" spans="1:8" x14ac:dyDescent="0.25">
      <c r="A44" s="35" t="s">
        <v>22</v>
      </c>
      <c r="B44" s="36"/>
      <c r="C44" s="36"/>
      <c r="D44" s="36"/>
      <c r="E44" s="36"/>
      <c r="F44" s="36"/>
      <c r="G44" s="36"/>
      <c r="H44" s="37"/>
    </row>
    <row r="45" spans="1:8" x14ac:dyDescent="0.25">
      <c r="A45" s="67">
        <v>21</v>
      </c>
      <c r="B45" s="38" t="s">
        <v>21</v>
      </c>
      <c r="C45" s="39" t="s">
        <v>7</v>
      </c>
      <c r="D45" s="39">
        <v>20</v>
      </c>
      <c r="E45" s="55" t="s">
        <v>4</v>
      </c>
      <c r="F45" s="22">
        <f>SUM(H45*0.1+H45)</f>
        <v>93.5</v>
      </c>
      <c r="G45" s="22">
        <f>SUM(H45*0.05+H45)</f>
        <v>89.25</v>
      </c>
      <c r="H45" s="68">
        <v>85</v>
      </c>
    </row>
    <row r="46" spans="1:8" x14ac:dyDescent="0.25">
      <c r="A46" s="35" t="s">
        <v>20</v>
      </c>
      <c r="B46" s="36"/>
      <c r="C46" s="36"/>
      <c r="D46" s="36"/>
      <c r="E46" s="36"/>
      <c r="F46" s="53"/>
      <c r="G46" s="53"/>
      <c r="H46" s="37"/>
    </row>
    <row r="47" spans="1:8" x14ac:dyDescent="0.25">
      <c r="A47" s="69">
        <v>22</v>
      </c>
      <c r="B47" s="34" t="s">
        <v>19</v>
      </c>
      <c r="C47" s="13" t="s">
        <v>7</v>
      </c>
      <c r="D47" s="13">
        <v>25</v>
      </c>
      <c r="E47" s="56" t="s">
        <v>4</v>
      </c>
      <c r="F47" s="22">
        <f>SUM(H47*0.1+H47)</f>
        <v>108.9</v>
      </c>
      <c r="G47" s="22">
        <f>SUM(H47*0.05+H47)</f>
        <v>103.95</v>
      </c>
      <c r="H47" s="70">
        <v>99</v>
      </c>
    </row>
    <row r="48" spans="1:8" x14ac:dyDescent="0.25">
      <c r="A48" s="71">
        <v>23</v>
      </c>
      <c r="B48" s="51" t="s">
        <v>18</v>
      </c>
      <c r="C48" s="40" t="s">
        <v>7</v>
      </c>
      <c r="D48" s="40">
        <v>25</v>
      </c>
      <c r="E48" s="57" t="s">
        <v>4</v>
      </c>
      <c r="F48" s="22">
        <f>SUM(H48*0.1+H48)</f>
        <v>74.8</v>
      </c>
      <c r="G48" s="22">
        <f>SUM(H48*0.05+H48)</f>
        <v>71.400000000000006</v>
      </c>
      <c r="H48" s="72">
        <v>68</v>
      </c>
    </row>
    <row r="49" spans="1:8" x14ac:dyDescent="0.25">
      <c r="A49" s="35" t="s">
        <v>17</v>
      </c>
      <c r="B49" s="36"/>
      <c r="C49" s="36"/>
      <c r="D49" s="36"/>
      <c r="E49" s="36"/>
      <c r="F49" s="53"/>
      <c r="G49" s="53"/>
      <c r="H49" s="37"/>
    </row>
    <row r="50" spans="1:8" x14ac:dyDescent="0.25">
      <c r="A50" s="67">
        <v>24</v>
      </c>
      <c r="B50" s="38" t="s">
        <v>16</v>
      </c>
      <c r="C50" s="39" t="s">
        <v>7</v>
      </c>
      <c r="D50" s="39">
        <v>20</v>
      </c>
      <c r="E50" s="55" t="s">
        <v>4</v>
      </c>
      <c r="F50" s="22">
        <f>SUM(H50*0.1+H50)</f>
        <v>75.900000000000006</v>
      </c>
      <c r="G50" s="22">
        <f>SUM(H50*0.05+H50)</f>
        <v>72.45</v>
      </c>
      <c r="H50" s="68">
        <v>69</v>
      </c>
    </row>
    <row r="51" spans="1:8" x14ac:dyDescent="0.25">
      <c r="A51" s="35" t="s">
        <v>65</v>
      </c>
      <c r="B51" s="36"/>
      <c r="C51" s="36"/>
      <c r="D51" s="36"/>
      <c r="E51" s="36"/>
      <c r="F51" s="53"/>
      <c r="G51" s="53"/>
      <c r="H51" s="37"/>
    </row>
    <row r="52" spans="1:8" x14ac:dyDescent="0.25">
      <c r="A52" s="69">
        <v>25</v>
      </c>
      <c r="B52" s="34" t="s">
        <v>144</v>
      </c>
      <c r="C52" s="13" t="s">
        <v>7</v>
      </c>
      <c r="D52" s="13">
        <v>20</v>
      </c>
      <c r="E52" s="56" t="s">
        <v>4</v>
      </c>
      <c r="F52" s="22">
        <f t="shared" ref="F52:F57" si="5">SUM(H52*0.1+H52)</f>
        <v>37.4</v>
      </c>
      <c r="G52" s="22">
        <f t="shared" ref="G52:G57" si="6">SUM(H52*0.05+H52)</f>
        <v>35.700000000000003</v>
      </c>
      <c r="H52" s="70">
        <v>34</v>
      </c>
    </row>
    <row r="53" spans="1:8" x14ac:dyDescent="0.25">
      <c r="A53" s="74">
        <v>26</v>
      </c>
      <c r="B53" s="50" t="s">
        <v>149</v>
      </c>
      <c r="C53" s="5" t="s">
        <v>12</v>
      </c>
      <c r="D53" s="5">
        <v>20</v>
      </c>
      <c r="E53" s="59" t="s">
        <v>4</v>
      </c>
      <c r="F53" s="22">
        <f t="shared" si="5"/>
        <v>68.2</v>
      </c>
      <c r="G53" s="22">
        <f t="shared" si="6"/>
        <v>65.099999999999994</v>
      </c>
      <c r="H53" s="75">
        <v>62</v>
      </c>
    </row>
    <row r="54" spans="1:8" x14ac:dyDescent="0.25">
      <c r="A54" s="69">
        <v>27</v>
      </c>
      <c r="B54" s="50" t="s">
        <v>149</v>
      </c>
      <c r="C54" s="5" t="s">
        <v>11</v>
      </c>
      <c r="D54" s="5">
        <v>6</v>
      </c>
      <c r="E54" s="59" t="s">
        <v>4</v>
      </c>
      <c r="F54" s="22">
        <f t="shared" si="5"/>
        <v>222.2</v>
      </c>
      <c r="G54" s="22">
        <f t="shared" si="6"/>
        <v>212.1</v>
      </c>
      <c r="H54" s="75">
        <v>202</v>
      </c>
    </row>
    <row r="55" spans="1:8" x14ac:dyDescent="0.25">
      <c r="A55" s="74">
        <v>28</v>
      </c>
      <c r="B55" s="50" t="s">
        <v>149</v>
      </c>
      <c r="C55" s="5" t="s">
        <v>10</v>
      </c>
      <c r="D55" s="5">
        <v>5</v>
      </c>
      <c r="E55" s="59" t="s">
        <v>4</v>
      </c>
      <c r="F55" s="22">
        <f t="shared" si="5"/>
        <v>363</v>
      </c>
      <c r="G55" s="22">
        <f t="shared" si="6"/>
        <v>346.5</v>
      </c>
      <c r="H55" s="75">
        <v>330</v>
      </c>
    </row>
    <row r="56" spans="1:8" x14ac:dyDescent="0.25">
      <c r="A56" s="69">
        <v>29</v>
      </c>
      <c r="B56" s="50" t="s">
        <v>149</v>
      </c>
      <c r="C56" s="5" t="s">
        <v>9</v>
      </c>
      <c r="D56" s="5" t="s">
        <v>8</v>
      </c>
      <c r="E56" s="59" t="s">
        <v>4</v>
      </c>
      <c r="F56" s="22">
        <f t="shared" si="5"/>
        <v>627</v>
      </c>
      <c r="G56" s="22">
        <f t="shared" si="6"/>
        <v>598.5</v>
      </c>
      <c r="H56" s="75">
        <v>570</v>
      </c>
    </row>
    <row r="57" spans="1:8" x14ac:dyDescent="0.25">
      <c r="A57" s="74">
        <v>30</v>
      </c>
      <c r="B57" s="51" t="s">
        <v>15</v>
      </c>
      <c r="C57" s="41" t="s">
        <v>8</v>
      </c>
      <c r="D57" s="40"/>
      <c r="E57" s="57" t="s">
        <v>14</v>
      </c>
      <c r="F57" s="22">
        <f t="shared" si="5"/>
        <v>1936</v>
      </c>
      <c r="G57" s="22">
        <f t="shared" si="6"/>
        <v>1848</v>
      </c>
      <c r="H57" s="72">
        <v>1760</v>
      </c>
    </row>
    <row r="58" spans="1:8" x14ac:dyDescent="0.25">
      <c r="A58" s="47" t="s">
        <v>13</v>
      </c>
      <c r="B58" s="48"/>
      <c r="C58" s="48"/>
      <c r="D58" s="48"/>
      <c r="E58" s="48"/>
      <c r="F58" s="54"/>
      <c r="G58" s="54"/>
      <c r="H58" s="49"/>
    </row>
    <row r="59" spans="1:8" x14ac:dyDescent="0.25">
      <c r="A59" s="69">
        <v>31</v>
      </c>
      <c r="B59" s="34" t="s">
        <v>133</v>
      </c>
      <c r="C59" s="13" t="s">
        <v>7</v>
      </c>
      <c r="D59" s="13">
        <v>20</v>
      </c>
      <c r="E59" s="56" t="s">
        <v>4</v>
      </c>
      <c r="F59" s="22">
        <f>SUM(H59*0.1+H59)</f>
        <v>49.5</v>
      </c>
      <c r="G59" s="22">
        <f>SUM(H59*0.05+H59)</f>
        <v>47.25</v>
      </c>
      <c r="H59" s="70">
        <v>45</v>
      </c>
    </row>
    <row r="60" spans="1:8" x14ac:dyDescent="0.25">
      <c r="A60" s="74">
        <v>32</v>
      </c>
      <c r="B60" s="50" t="s">
        <v>148</v>
      </c>
      <c r="C60" s="5" t="s">
        <v>12</v>
      </c>
      <c r="D60" s="5">
        <v>20</v>
      </c>
      <c r="E60" s="59" t="s">
        <v>4</v>
      </c>
      <c r="F60" s="22">
        <f t="shared" ref="F60:F63" si="7">SUM(H60*0.1+H60)</f>
        <v>81.400000000000006</v>
      </c>
      <c r="G60" s="22">
        <f>SUM(H60*0.05+H60)</f>
        <v>77.7</v>
      </c>
      <c r="H60" s="75">
        <v>74</v>
      </c>
    </row>
    <row r="61" spans="1:8" x14ac:dyDescent="0.25">
      <c r="A61" s="69">
        <v>33</v>
      </c>
      <c r="B61" s="50" t="s">
        <v>148</v>
      </c>
      <c r="C61" s="5" t="s">
        <v>11</v>
      </c>
      <c r="D61" s="5">
        <v>6</v>
      </c>
      <c r="E61" s="59" t="s">
        <v>4</v>
      </c>
      <c r="F61" s="22">
        <f t="shared" si="7"/>
        <v>216.7</v>
      </c>
      <c r="G61" s="22">
        <f>SUM(H61*0.05+H61)</f>
        <v>206.85</v>
      </c>
      <c r="H61" s="75">
        <v>197</v>
      </c>
    </row>
    <row r="62" spans="1:8" x14ac:dyDescent="0.25">
      <c r="A62" s="74">
        <v>34</v>
      </c>
      <c r="B62" s="50" t="s">
        <v>148</v>
      </c>
      <c r="C62" s="5" t="s">
        <v>10</v>
      </c>
      <c r="D62" s="5">
        <v>5</v>
      </c>
      <c r="E62" s="59" t="s">
        <v>4</v>
      </c>
      <c r="F62" s="22">
        <f t="shared" si="7"/>
        <v>391.6</v>
      </c>
      <c r="G62" s="22">
        <f>SUM(H62*0.05+H62)</f>
        <v>373.8</v>
      </c>
      <c r="H62" s="75">
        <v>356</v>
      </c>
    </row>
    <row r="63" spans="1:8" x14ac:dyDescent="0.25">
      <c r="A63" s="69">
        <v>35</v>
      </c>
      <c r="B63" s="51" t="s">
        <v>148</v>
      </c>
      <c r="C63" s="40" t="s">
        <v>9</v>
      </c>
      <c r="D63" s="40" t="s">
        <v>8</v>
      </c>
      <c r="E63" s="57" t="s">
        <v>4</v>
      </c>
      <c r="F63" s="22">
        <f t="shared" si="7"/>
        <v>759</v>
      </c>
      <c r="G63" s="22">
        <f>SUM(H63*0.05+H63)</f>
        <v>724.5</v>
      </c>
      <c r="H63" s="72">
        <v>690</v>
      </c>
    </row>
    <row r="64" spans="1:8" x14ac:dyDescent="0.25">
      <c r="A64" s="35" t="s">
        <v>102</v>
      </c>
      <c r="B64" s="36"/>
      <c r="C64" s="36"/>
      <c r="D64" s="36"/>
      <c r="E64" s="36"/>
      <c r="F64" s="53"/>
      <c r="G64" s="53"/>
      <c r="H64" s="37"/>
    </row>
    <row r="65" spans="1:13" x14ac:dyDescent="0.25">
      <c r="A65" s="69">
        <v>36</v>
      </c>
      <c r="B65" s="34" t="s">
        <v>145</v>
      </c>
      <c r="C65" s="13" t="s">
        <v>7</v>
      </c>
      <c r="D65" s="13">
        <v>20</v>
      </c>
      <c r="E65" s="56" t="s">
        <v>4</v>
      </c>
      <c r="F65" s="22">
        <f t="shared" ref="F65:F69" si="8">SUM(H65*0.1+H65)</f>
        <v>45.1</v>
      </c>
      <c r="G65" s="22">
        <f>SUM(H65*0.05+H65)</f>
        <v>43.05</v>
      </c>
      <c r="H65" s="70">
        <v>41</v>
      </c>
    </row>
    <row r="66" spans="1:13" x14ac:dyDescent="0.25">
      <c r="A66" s="74">
        <v>37</v>
      </c>
      <c r="B66" s="50" t="s">
        <v>146</v>
      </c>
      <c r="C66" s="5" t="s">
        <v>12</v>
      </c>
      <c r="D66" s="5">
        <v>20</v>
      </c>
      <c r="E66" s="59" t="s">
        <v>4</v>
      </c>
      <c r="F66" s="22">
        <f t="shared" si="8"/>
        <v>64.900000000000006</v>
      </c>
      <c r="G66" s="22">
        <f>SUM(H66*0.05+H66)</f>
        <v>61.95</v>
      </c>
      <c r="H66" s="75">
        <v>59</v>
      </c>
      <c r="K66" s="7"/>
      <c r="L66" s="6"/>
      <c r="M66" s="6"/>
    </row>
    <row r="67" spans="1:13" x14ac:dyDescent="0.25">
      <c r="A67" s="74">
        <v>38</v>
      </c>
      <c r="B67" s="50" t="s">
        <v>146</v>
      </c>
      <c r="C67" s="5" t="s">
        <v>11</v>
      </c>
      <c r="D67" s="5">
        <v>6</v>
      </c>
      <c r="E67" s="59" t="s">
        <v>4</v>
      </c>
      <c r="F67" s="22">
        <f t="shared" si="8"/>
        <v>204.6</v>
      </c>
      <c r="G67" s="22">
        <f>SUM(H67*0.05+H67)</f>
        <v>195.3</v>
      </c>
      <c r="H67" s="75">
        <v>186</v>
      </c>
      <c r="K67" s="7"/>
      <c r="L67" s="6"/>
      <c r="M67" s="6"/>
    </row>
    <row r="68" spans="1:13" x14ac:dyDescent="0.25">
      <c r="A68" s="74">
        <v>39</v>
      </c>
      <c r="B68" s="50" t="s">
        <v>146</v>
      </c>
      <c r="C68" s="5" t="s">
        <v>10</v>
      </c>
      <c r="D68" s="5">
        <v>5</v>
      </c>
      <c r="E68" s="59" t="s">
        <v>4</v>
      </c>
      <c r="F68" s="22">
        <f t="shared" si="8"/>
        <v>341</v>
      </c>
      <c r="G68" s="22">
        <f>SUM(H68*0.05+H68)</f>
        <v>325.5</v>
      </c>
      <c r="H68" s="75">
        <v>310</v>
      </c>
      <c r="K68" s="7"/>
      <c r="L68" s="6"/>
      <c r="M68" s="6"/>
    </row>
    <row r="69" spans="1:13" x14ac:dyDescent="0.25">
      <c r="A69" s="71">
        <v>40</v>
      </c>
      <c r="B69" s="51" t="s">
        <v>146</v>
      </c>
      <c r="C69" s="40" t="s">
        <v>9</v>
      </c>
      <c r="D69" s="40" t="s">
        <v>8</v>
      </c>
      <c r="E69" s="57" t="s">
        <v>4</v>
      </c>
      <c r="F69" s="22">
        <f t="shared" si="8"/>
        <v>649</v>
      </c>
      <c r="G69" s="22">
        <f>SUM(H69*0.05+H69)</f>
        <v>619.5</v>
      </c>
      <c r="H69" s="72">
        <v>590</v>
      </c>
      <c r="K69" s="7"/>
      <c r="L69" s="6"/>
      <c r="M69" s="6"/>
    </row>
    <row r="70" spans="1:13" ht="14.4" x14ac:dyDescent="0.25">
      <c r="A70" s="35" t="s">
        <v>101</v>
      </c>
      <c r="B70" s="36"/>
      <c r="C70" s="36"/>
      <c r="D70" s="36"/>
      <c r="E70" s="36"/>
      <c r="F70" s="53"/>
      <c r="G70" s="53"/>
      <c r="H70" s="37"/>
      <c r="K70" s="7"/>
      <c r="L70" s="6"/>
      <c r="M70" s="6"/>
    </row>
    <row r="71" spans="1:13" x14ac:dyDescent="0.25">
      <c r="A71" s="69">
        <v>41</v>
      </c>
      <c r="B71" s="34" t="s">
        <v>134</v>
      </c>
      <c r="C71" s="13" t="s">
        <v>7</v>
      </c>
      <c r="D71" s="13">
        <v>20</v>
      </c>
      <c r="E71" s="56" t="s">
        <v>4</v>
      </c>
      <c r="F71" s="22">
        <f>SUM(H71*0.1+H71)</f>
        <v>57.2</v>
      </c>
      <c r="G71" s="22">
        <f>SUM(H71*0.05+H71)</f>
        <v>54.6</v>
      </c>
      <c r="H71" s="70">
        <v>52</v>
      </c>
      <c r="K71" s="7"/>
      <c r="L71" s="6"/>
      <c r="M71" s="6"/>
    </row>
    <row r="72" spans="1:13" x14ac:dyDescent="0.25">
      <c r="A72" s="71">
        <v>42</v>
      </c>
      <c r="B72" s="51" t="s">
        <v>135</v>
      </c>
      <c r="C72" s="40" t="s">
        <v>7</v>
      </c>
      <c r="D72" s="40">
        <v>20</v>
      </c>
      <c r="E72" s="57" t="s">
        <v>4</v>
      </c>
      <c r="F72" s="22">
        <f>SUM(H72*0.1+H72)</f>
        <v>54.45</v>
      </c>
      <c r="G72" s="22">
        <f>SUM(H72*0.05+H72)</f>
        <v>51.975000000000001</v>
      </c>
      <c r="H72" s="72">
        <v>49.5</v>
      </c>
      <c r="K72" s="7"/>
      <c r="L72" s="6"/>
      <c r="M72" s="6"/>
    </row>
    <row r="73" spans="1:13" x14ac:dyDescent="0.25">
      <c r="A73" s="45" t="s">
        <v>6</v>
      </c>
      <c r="B73" s="46"/>
      <c r="C73" s="46"/>
      <c r="D73" s="46"/>
      <c r="E73" s="46"/>
      <c r="F73" s="53"/>
      <c r="G73" s="53"/>
      <c r="H73" s="37"/>
    </row>
    <row r="74" spans="1:13" x14ac:dyDescent="0.25">
      <c r="A74" s="67">
        <v>43</v>
      </c>
      <c r="B74" s="38" t="s">
        <v>136</v>
      </c>
      <c r="C74" s="39" t="s">
        <v>5</v>
      </c>
      <c r="D74" s="39">
        <v>6</v>
      </c>
      <c r="E74" s="55" t="s">
        <v>4</v>
      </c>
      <c r="F74" s="22">
        <f>SUM(H74*0.1+H74)</f>
        <v>77</v>
      </c>
      <c r="G74" s="22">
        <f>SUM(H74*0.05+H74)</f>
        <v>73.5</v>
      </c>
      <c r="H74" s="68">
        <v>70</v>
      </c>
    </row>
    <row r="75" spans="1:13" x14ac:dyDescent="0.25">
      <c r="A75" s="35" t="s">
        <v>3</v>
      </c>
      <c r="B75" s="36"/>
      <c r="C75" s="36"/>
      <c r="D75" s="36"/>
      <c r="E75" s="36"/>
      <c r="F75" s="53"/>
      <c r="G75" s="53"/>
      <c r="H75" s="37"/>
    </row>
    <row r="76" spans="1:13" x14ac:dyDescent="0.25">
      <c r="A76" s="67">
        <v>44</v>
      </c>
      <c r="B76" s="38" t="s">
        <v>2</v>
      </c>
      <c r="C76" s="39" t="s">
        <v>1</v>
      </c>
      <c r="D76" s="39">
        <v>100</v>
      </c>
      <c r="E76" s="55" t="s">
        <v>0</v>
      </c>
      <c r="F76" s="60">
        <f>SUM(H76*0.1+H76)</f>
        <v>23.1</v>
      </c>
      <c r="G76" s="60">
        <f>SUM(H76*0.05+H76)</f>
        <v>22.05</v>
      </c>
      <c r="H76" s="68">
        <v>21</v>
      </c>
    </row>
    <row r="77" spans="1:13" x14ac:dyDescent="0.25">
      <c r="A77" s="91" t="s">
        <v>104</v>
      </c>
      <c r="B77" s="91"/>
      <c r="C77" s="91"/>
      <c r="D77" s="91"/>
      <c r="E77" s="91"/>
      <c r="F77" s="91"/>
      <c r="G77" s="91"/>
      <c r="H77" s="91"/>
    </row>
    <row r="78" spans="1:13" x14ac:dyDescent="0.25">
      <c r="A78" s="91"/>
      <c r="B78" s="91"/>
      <c r="C78" s="91"/>
      <c r="D78" s="91"/>
      <c r="E78" s="91"/>
      <c r="F78" s="91"/>
      <c r="G78" s="91"/>
      <c r="H78" s="91"/>
    </row>
    <row r="79" spans="1:13" x14ac:dyDescent="0.25">
      <c r="A79" s="91"/>
      <c r="B79" s="91"/>
      <c r="C79" s="91"/>
      <c r="D79" s="91"/>
      <c r="E79" s="91"/>
      <c r="F79" s="91"/>
      <c r="G79" s="91"/>
      <c r="H79" s="91"/>
    </row>
    <row r="80" spans="1:13" x14ac:dyDescent="0.25">
      <c r="A80" s="3"/>
      <c r="B80" s="3"/>
      <c r="C80" s="3"/>
    </row>
    <row r="81" spans="1:3" ht="12.75" customHeight="1" x14ac:dyDescent="0.25">
      <c r="A81" s="3"/>
      <c r="B81" s="3"/>
      <c r="C81" s="3"/>
    </row>
    <row r="82" spans="1:3" ht="12.75" customHeight="1" x14ac:dyDescent="0.25">
      <c r="A82" s="3"/>
      <c r="B82" s="3"/>
      <c r="C82" s="3"/>
    </row>
    <row r="83" spans="1:3" ht="15.75" customHeight="1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</sheetData>
  <sheetProtection selectLockedCells="1" selectUnlockedCells="1"/>
  <mergeCells count="11">
    <mergeCell ref="C1:H1"/>
    <mergeCell ref="C2:H2"/>
    <mergeCell ref="A1:B1"/>
    <mergeCell ref="A2:B2"/>
    <mergeCell ref="A3:B3"/>
    <mergeCell ref="A77:H79"/>
    <mergeCell ref="C3:H3"/>
    <mergeCell ref="C4:C5"/>
    <mergeCell ref="D4:H4"/>
    <mergeCell ref="D5:H5"/>
    <mergeCell ref="A4:B5"/>
  </mergeCells>
  <hyperlinks>
    <hyperlink ref="C4" r:id="rId1" display=" E-mail spektr-tf@mail.ru   "/>
    <hyperlink ref="D4" r:id="rId2"/>
    <hyperlink ref="D5" r:id="rId3"/>
    <hyperlink ref="A4" r:id="rId4"/>
  </hyperlinks>
  <pageMargins left="0.74791666666666667" right="0.34027777777777779" top="0.99027777777777781" bottom="0.98402777777777772" header="0.51180555555555551" footer="0.51180555555555551"/>
  <pageSetup paperSize="9" scale="90" firstPageNumber="0"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25" zoomScaleSheetLayoutView="100" workbookViewId="0">
      <selection activeCell="M8" sqref="M8"/>
    </sheetView>
  </sheetViews>
  <sheetFormatPr defaultColWidth="9.109375" defaultRowHeight="13.2" x14ac:dyDescent="0.25"/>
  <cols>
    <col min="1" max="1" width="5.33203125" style="1" customWidth="1"/>
    <col min="2" max="2" width="25.109375" style="1" customWidth="1"/>
    <col min="3" max="3" width="7.44140625" style="1" customWidth="1"/>
    <col min="4" max="4" width="6" style="1" customWidth="1"/>
    <col min="5" max="5" width="6.33203125" style="1" customWidth="1"/>
    <col min="6" max="7" width="11.33203125" style="1" customWidth="1"/>
    <col min="8" max="8" width="11" style="1" customWidth="1"/>
    <col min="9" max="9" width="9.109375" style="3" customWidth="1"/>
    <col min="10" max="16384" width="9.109375" style="1"/>
  </cols>
  <sheetData>
    <row r="1" spans="1:8" ht="17.399999999999999" x14ac:dyDescent="0.3">
      <c r="A1" s="79"/>
      <c r="B1" s="85" t="s">
        <v>59</v>
      </c>
      <c r="C1" s="85"/>
      <c r="D1" s="85"/>
      <c r="E1" s="85"/>
      <c r="F1" s="85"/>
      <c r="G1" s="85"/>
      <c r="H1" s="80"/>
    </row>
    <row r="2" spans="1:8" ht="17.399999999999999" x14ac:dyDescent="0.3">
      <c r="A2" s="83"/>
      <c r="B2" s="86" t="s">
        <v>58</v>
      </c>
      <c r="C2" s="87"/>
      <c r="D2" s="87"/>
      <c r="E2" s="87"/>
      <c r="F2" s="87"/>
      <c r="G2" s="87"/>
      <c r="H2" s="84"/>
    </row>
    <row r="3" spans="1:8" x14ac:dyDescent="0.25">
      <c r="A3" s="69">
        <v>1</v>
      </c>
      <c r="B3" s="50" t="s">
        <v>57</v>
      </c>
      <c r="C3" s="5" t="s">
        <v>52</v>
      </c>
      <c r="D3" s="5">
        <v>5</v>
      </c>
      <c r="E3" s="5" t="s">
        <v>4</v>
      </c>
      <c r="F3" s="4">
        <f t="shared" ref="F3" si="0">SUM(H3*0.1+H3)</f>
        <v>594</v>
      </c>
      <c r="G3" s="42">
        <f t="shared" ref="G3:G40" si="1">SUM(H3*0.05+H3)</f>
        <v>567</v>
      </c>
      <c r="H3" s="81">
        <v>540</v>
      </c>
    </row>
    <row r="4" spans="1:8" x14ac:dyDescent="0.25">
      <c r="A4" s="74">
        <v>2</v>
      </c>
      <c r="B4" s="50" t="s">
        <v>57</v>
      </c>
      <c r="C4" s="5" t="s">
        <v>50</v>
      </c>
      <c r="D4" s="5">
        <v>1</v>
      </c>
      <c r="E4" s="5" t="s">
        <v>4</v>
      </c>
      <c r="F4" s="4">
        <f t="shared" ref="F4:F40" si="2">SUM(H4*0.1+H4)</f>
        <v>1105.5</v>
      </c>
      <c r="G4" s="42">
        <f t="shared" si="1"/>
        <v>1055.25</v>
      </c>
      <c r="H4" s="81">
        <v>1005</v>
      </c>
    </row>
    <row r="5" spans="1:8" x14ac:dyDescent="0.25">
      <c r="A5" s="74">
        <v>3</v>
      </c>
      <c r="B5" s="50" t="s">
        <v>56</v>
      </c>
      <c r="C5" s="5" t="s">
        <v>5</v>
      </c>
      <c r="D5" s="5">
        <v>20</v>
      </c>
      <c r="E5" s="5" t="s">
        <v>4</v>
      </c>
      <c r="F5" s="4">
        <f t="shared" si="2"/>
        <v>158.4</v>
      </c>
      <c r="G5" s="42">
        <f t="shared" si="1"/>
        <v>151.19999999999999</v>
      </c>
      <c r="H5" s="81">
        <v>144</v>
      </c>
    </row>
    <row r="6" spans="1:8" x14ac:dyDescent="0.25">
      <c r="A6" s="74">
        <v>4</v>
      </c>
      <c r="B6" s="50" t="s">
        <v>56</v>
      </c>
      <c r="C6" s="5" t="s">
        <v>53</v>
      </c>
      <c r="D6" s="5">
        <v>6</v>
      </c>
      <c r="E6" s="5" t="s">
        <v>4</v>
      </c>
      <c r="F6" s="4">
        <f t="shared" si="2"/>
        <v>424.6</v>
      </c>
      <c r="G6" s="42">
        <f t="shared" si="1"/>
        <v>405.3</v>
      </c>
      <c r="H6" s="81">
        <v>386</v>
      </c>
    </row>
    <row r="7" spans="1:8" x14ac:dyDescent="0.25">
      <c r="A7" s="74">
        <v>5</v>
      </c>
      <c r="B7" s="50" t="s">
        <v>56</v>
      </c>
      <c r="C7" s="5" t="s">
        <v>52</v>
      </c>
      <c r="D7" s="5">
        <v>5</v>
      </c>
      <c r="E7" s="5" t="s">
        <v>4</v>
      </c>
      <c r="F7" s="4">
        <f t="shared" si="2"/>
        <v>742.5</v>
      </c>
      <c r="G7" s="42">
        <f t="shared" si="1"/>
        <v>708.75</v>
      </c>
      <c r="H7" s="81">
        <v>675</v>
      </c>
    </row>
    <row r="8" spans="1:8" x14ac:dyDescent="0.25">
      <c r="A8" s="74">
        <v>6</v>
      </c>
      <c r="B8" s="50" t="s">
        <v>56</v>
      </c>
      <c r="C8" s="5" t="s">
        <v>50</v>
      </c>
      <c r="D8" s="5">
        <v>1</v>
      </c>
      <c r="E8" s="5" t="s">
        <v>4</v>
      </c>
      <c r="F8" s="4">
        <f t="shared" si="2"/>
        <v>1470.7</v>
      </c>
      <c r="G8" s="42">
        <f t="shared" si="1"/>
        <v>1403.85</v>
      </c>
      <c r="H8" s="81">
        <v>1337</v>
      </c>
    </row>
    <row r="9" spans="1:8" x14ac:dyDescent="0.25">
      <c r="A9" s="74">
        <v>7</v>
      </c>
      <c r="B9" s="50" t="s">
        <v>55</v>
      </c>
      <c r="C9" s="5" t="s">
        <v>5</v>
      </c>
      <c r="D9" s="5">
        <v>20</v>
      </c>
      <c r="E9" s="5" t="s">
        <v>4</v>
      </c>
      <c r="F9" s="4">
        <f t="shared" si="2"/>
        <v>107.47</v>
      </c>
      <c r="G9" s="42">
        <f t="shared" si="1"/>
        <v>102.58500000000001</v>
      </c>
      <c r="H9" s="81">
        <v>97.7</v>
      </c>
    </row>
    <row r="10" spans="1:8" x14ac:dyDescent="0.25">
      <c r="A10" s="74">
        <v>8</v>
      </c>
      <c r="B10" s="50" t="s">
        <v>55</v>
      </c>
      <c r="C10" s="5" t="s">
        <v>53</v>
      </c>
      <c r="D10" s="5">
        <v>6</v>
      </c>
      <c r="E10" s="5" t="s">
        <v>4</v>
      </c>
      <c r="F10" s="4">
        <f t="shared" si="2"/>
        <v>325.60000000000002</v>
      </c>
      <c r="G10" s="42">
        <f t="shared" si="1"/>
        <v>310.8</v>
      </c>
      <c r="H10" s="81">
        <v>296</v>
      </c>
    </row>
    <row r="11" spans="1:8" x14ac:dyDescent="0.25">
      <c r="A11" s="74">
        <v>9</v>
      </c>
      <c r="B11" s="50" t="s">
        <v>55</v>
      </c>
      <c r="C11" s="5" t="s">
        <v>52</v>
      </c>
      <c r="D11" s="5">
        <v>5</v>
      </c>
      <c r="E11" s="5" t="s">
        <v>4</v>
      </c>
      <c r="F11" s="4">
        <f t="shared" si="2"/>
        <v>541.20000000000005</v>
      </c>
      <c r="G11" s="42">
        <f t="shared" si="1"/>
        <v>516.6</v>
      </c>
      <c r="H11" s="81">
        <v>492</v>
      </c>
    </row>
    <row r="12" spans="1:8" x14ac:dyDescent="0.25">
      <c r="A12" s="74">
        <v>10</v>
      </c>
      <c r="B12" s="50" t="s">
        <v>55</v>
      </c>
      <c r="C12" s="5" t="s">
        <v>50</v>
      </c>
      <c r="D12" s="5">
        <v>1</v>
      </c>
      <c r="E12" s="5" t="s">
        <v>4</v>
      </c>
      <c r="F12" s="4">
        <f t="shared" si="2"/>
        <v>1062.5999999999999</v>
      </c>
      <c r="G12" s="42">
        <f t="shared" si="1"/>
        <v>1014.3</v>
      </c>
      <c r="H12" s="81">
        <v>966</v>
      </c>
    </row>
    <row r="13" spans="1:8" x14ac:dyDescent="0.25">
      <c r="A13" s="74">
        <v>11</v>
      </c>
      <c r="B13" s="50" t="s">
        <v>54</v>
      </c>
      <c r="C13" s="5" t="s">
        <v>5</v>
      </c>
      <c r="D13" s="5">
        <v>20</v>
      </c>
      <c r="E13" s="5" t="s">
        <v>4</v>
      </c>
      <c r="F13" s="4">
        <f t="shared" si="2"/>
        <v>78.099999999999994</v>
      </c>
      <c r="G13" s="42">
        <f t="shared" si="1"/>
        <v>74.55</v>
      </c>
      <c r="H13" s="81">
        <v>71</v>
      </c>
    </row>
    <row r="14" spans="1:8" x14ac:dyDescent="0.25">
      <c r="A14" s="74">
        <v>12</v>
      </c>
      <c r="B14" s="50" t="s">
        <v>54</v>
      </c>
      <c r="C14" s="5" t="s">
        <v>53</v>
      </c>
      <c r="D14" s="5">
        <v>6</v>
      </c>
      <c r="E14" s="5" t="s">
        <v>4</v>
      </c>
      <c r="F14" s="4">
        <f t="shared" si="2"/>
        <v>205.7</v>
      </c>
      <c r="G14" s="42">
        <f t="shared" si="1"/>
        <v>196.35</v>
      </c>
      <c r="H14" s="81">
        <v>187</v>
      </c>
    </row>
    <row r="15" spans="1:8" x14ac:dyDescent="0.25">
      <c r="A15" s="74">
        <v>13</v>
      </c>
      <c r="B15" s="50" t="s">
        <v>54</v>
      </c>
      <c r="C15" s="5" t="s">
        <v>52</v>
      </c>
      <c r="D15" s="5">
        <v>5</v>
      </c>
      <c r="E15" s="5" t="s">
        <v>4</v>
      </c>
      <c r="F15" s="4">
        <f t="shared" si="2"/>
        <v>371.8</v>
      </c>
      <c r="G15" s="42">
        <f t="shared" si="1"/>
        <v>354.9</v>
      </c>
      <c r="H15" s="81">
        <v>338</v>
      </c>
    </row>
    <row r="16" spans="1:8" x14ac:dyDescent="0.25">
      <c r="A16" s="74">
        <v>14</v>
      </c>
      <c r="B16" s="50" t="s">
        <v>54</v>
      </c>
      <c r="C16" s="5" t="s">
        <v>50</v>
      </c>
      <c r="D16" s="5">
        <v>1</v>
      </c>
      <c r="E16" s="5" t="s">
        <v>4</v>
      </c>
      <c r="F16" s="4">
        <f t="shared" si="2"/>
        <v>730.4</v>
      </c>
      <c r="G16" s="42">
        <f t="shared" si="1"/>
        <v>697.2</v>
      </c>
      <c r="H16" s="81">
        <v>664</v>
      </c>
    </row>
    <row r="17" spans="1:8" x14ac:dyDescent="0.25">
      <c r="A17" s="74">
        <v>15</v>
      </c>
      <c r="B17" s="50" t="s">
        <v>35</v>
      </c>
      <c r="C17" s="5" t="s">
        <v>5</v>
      </c>
      <c r="D17" s="5">
        <v>20</v>
      </c>
      <c r="E17" s="5" t="s">
        <v>4</v>
      </c>
      <c r="F17" s="4">
        <f t="shared" si="2"/>
        <v>82.5</v>
      </c>
      <c r="G17" s="42">
        <f t="shared" si="1"/>
        <v>78.75</v>
      </c>
      <c r="H17" s="81">
        <v>75</v>
      </c>
    </row>
    <row r="18" spans="1:8" x14ac:dyDescent="0.25">
      <c r="A18" s="74">
        <v>16</v>
      </c>
      <c r="B18" s="50" t="s">
        <v>35</v>
      </c>
      <c r="C18" s="5" t="s">
        <v>53</v>
      </c>
      <c r="D18" s="5">
        <v>6</v>
      </c>
      <c r="E18" s="5" t="s">
        <v>4</v>
      </c>
      <c r="F18" s="4">
        <f t="shared" si="2"/>
        <v>221.1</v>
      </c>
      <c r="G18" s="42">
        <f t="shared" si="1"/>
        <v>211.05</v>
      </c>
      <c r="H18" s="81">
        <v>201</v>
      </c>
    </row>
    <row r="19" spans="1:8" x14ac:dyDescent="0.25">
      <c r="A19" s="74">
        <v>17</v>
      </c>
      <c r="B19" s="50" t="s">
        <v>35</v>
      </c>
      <c r="C19" s="5" t="s">
        <v>52</v>
      </c>
      <c r="D19" s="5">
        <v>5</v>
      </c>
      <c r="E19" s="5" t="s">
        <v>4</v>
      </c>
      <c r="F19" s="4">
        <f t="shared" si="2"/>
        <v>400.4</v>
      </c>
      <c r="G19" s="42">
        <f t="shared" si="1"/>
        <v>382.2</v>
      </c>
      <c r="H19" s="81">
        <v>364</v>
      </c>
    </row>
    <row r="20" spans="1:8" x14ac:dyDescent="0.25">
      <c r="A20" s="74">
        <v>18</v>
      </c>
      <c r="B20" s="50" t="s">
        <v>35</v>
      </c>
      <c r="C20" s="5" t="s">
        <v>50</v>
      </c>
      <c r="D20" s="5">
        <v>1</v>
      </c>
      <c r="E20" s="5" t="s">
        <v>4</v>
      </c>
      <c r="F20" s="4">
        <f t="shared" si="2"/>
        <v>787.6</v>
      </c>
      <c r="G20" s="42">
        <f t="shared" si="1"/>
        <v>751.8</v>
      </c>
      <c r="H20" s="81">
        <v>716</v>
      </c>
    </row>
    <row r="21" spans="1:8" x14ac:dyDescent="0.25">
      <c r="A21" s="74">
        <v>19</v>
      </c>
      <c r="B21" s="50" t="s">
        <v>33</v>
      </c>
      <c r="C21" s="5" t="s">
        <v>5</v>
      </c>
      <c r="D21" s="5">
        <v>20</v>
      </c>
      <c r="E21" s="5" t="s">
        <v>4</v>
      </c>
      <c r="F21" s="4">
        <f t="shared" si="2"/>
        <v>82.5</v>
      </c>
      <c r="G21" s="42">
        <f t="shared" si="1"/>
        <v>78.75</v>
      </c>
      <c r="H21" s="81">
        <v>75</v>
      </c>
    </row>
    <row r="22" spans="1:8" x14ac:dyDescent="0.25">
      <c r="A22" s="74">
        <v>20</v>
      </c>
      <c r="B22" s="50" t="s">
        <v>33</v>
      </c>
      <c r="C22" s="5" t="s">
        <v>53</v>
      </c>
      <c r="D22" s="5">
        <v>6</v>
      </c>
      <c r="E22" s="5" t="s">
        <v>4</v>
      </c>
      <c r="F22" s="4">
        <f t="shared" si="2"/>
        <v>221.1</v>
      </c>
      <c r="G22" s="42">
        <f t="shared" si="1"/>
        <v>211.05</v>
      </c>
      <c r="H22" s="81">
        <v>201</v>
      </c>
    </row>
    <row r="23" spans="1:8" x14ac:dyDescent="0.25">
      <c r="A23" s="74">
        <v>21</v>
      </c>
      <c r="B23" s="50" t="s">
        <v>33</v>
      </c>
      <c r="C23" s="5" t="s">
        <v>52</v>
      </c>
      <c r="D23" s="5">
        <v>5</v>
      </c>
      <c r="E23" s="5" t="s">
        <v>4</v>
      </c>
      <c r="F23" s="4">
        <f t="shared" si="2"/>
        <v>400.4</v>
      </c>
      <c r="G23" s="42">
        <f t="shared" si="1"/>
        <v>382.2</v>
      </c>
      <c r="H23" s="81">
        <v>364</v>
      </c>
    </row>
    <row r="24" spans="1:8" x14ac:dyDescent="0.25">
      <c r="A24" s="74">
        <v>22</v>
      </c>
      <c r="B24" s="50" t="s">
        <v>33</v>
      </c>
      <c r="C24" s="5" t="s">
        <v>50</v>
      </c>
      <c r="D24" s="5">
        <v>1</v>
      </c>
      <c r="E24" s="5" t="s">
        <v>4</v>
      </c>
      <c r="F24" s="4">
        <f t="shared" si="2"/>
        <v>787.6</v>
      </c>
      <c r="G24" s="42">
        <f t="shared" si="1"/>
        <v>751.8</v>
      </c>
      <c r="H24" s="81">
        <v>716</v>
      </c>
    </row>
    <row r="25" spans="1:8" x14ac:dyDescent="0.25">
      <c r="A25" s="74">
        <v>23</v>
      </c>
      <c r="B25" s="50" t="s">
        <v>51</v>
      </c>
      <c r="C25" s="5" t="s">
        <v>5</v>
      </c>
      <c r="D25" s="5">
        <v>20</v>
      </c>
      <c r="E25" s="5" t="s">
        <v>4</v>
      </c>
      <c r="F25" s="4">
        <f t="shared" si="2"/>
        <v>83.6</v>
      </c>
      <c r="G25" s="42">
        <f t="shared" si="1"/>
        <v>79.8</v>
      </c>
      <c r="H25" s="81">
        <v>76</v>
      </c>
    </row>
    <row r="26" spans="1:8" x14ac:dyDescent="0.25">
      <c r="A26" s="74">
        <v>24</v>
      </c>
      <c r="B26" s="50" t="s">
        <v>51</v>
      </c>
      <c r="C26" s="5" t="s">
        <v>53</v>
      </c>
      <c r="D26" s="5">
        <v>6</v>
      </c>
      <c r="E26" s="5" t="s">
        <v>4</v>
      </c>
      <c r="F26" s="4">
        <f t="shared" si="2"/>
        <v>224.4</v>
      </c>
      <c r="G26" s="42">
        <f t="shared" si="1"/>
        <v>214.2</v>
      </c>
      <c r="H26" s="81">
        <v>204</v>
      </c>
    </row>
    <row r="27" spans="1:8" x14ac:dyDescent="0.25">
      <c r="A27" s="74">
        <v>25</v>
      </c>
      <c r="B27" s="50" t="s">
        <v>51</v>
      </c>
      <c r="C27" s="5" t="s">
        <v>52</v>
      </c>
      <c r="D27" s="5">
        <v>5</v>
      </c>
      <c r="E27" s="5" t="s">
        <v>4</v>
      </c>
      <c r="F27" s="4">
        <f t="shared" si="2"/>
        <v>404.8</v>
      </c>
      <c r="G27" s="42">
        <f t="shared" si="1"/>
        <v>386.4</v>
      </c>
      <c r="H27" s="81">
        <v>368</v>
      </c>
    </row>
    <row r="28" spans="1:8" x14ac:dyDescent="0.25">
      <c r="A28" s="74">
        <v>26</v>
      </c>
      <c r="B28" s="50" t="s">
        <v>51</v>
      </c>
      <c r="C28" s="5" t="s">
        <v>50</v>
      </c>
      <c r="D28" s="5">
        <v>1</v>
      </c>
      <c r="E28" s="5" t="s">
        <v>4</v>
      </c>
      <c r="F28" s="4">
        <f t="shared" si="2"/>
        <v>796.4</v>
      </c>
      <c r="G28" s="42">
        <f t="shared" si="1"/>
        <v>760.2</v>
      </c>
      <c r="H28" s="81">
        <v>724</v>
      </c>
    </row>
    <row r="29" spans="1:8" x14ac:dyDescent="0.25">
      <c r="A29" s="74">
        <v>27</v>
      </c>
      <c r="B29" s="50" t="s">
        <v>49</v>
      </c>
      <c r="C29" s="5" t="s">
        <v>5</v>
      </c>
      <c r="D29" s="5">
        <v>20</v>
      </c>
      <c r="E29" s="5" t="s">
        <v>4</v>
      </c>
      <c r="F29" s="4">
        <f t="shared" si="2"/>
        <v>89.1</v>
      </c>
      <c r="G29" s="42">
        <f t="shared" si="1"/>
        <v>85.05</v>
      </c>
      <c r="H29" s="81">
        <v>81</v>
      </c>
    </row>
    <row r="30" spans="1:8" x14ac:dyDescent="0.25">
      <c r="A30" s="74">
        <v>28</v>
      </c>
      <c r="B30" s="50" t="s">
        <v>49</v>
      </c>
      <c r="C30" s="5" t="s">
        <v>53</v>
      </c>
      <c r="D30" s="5">
        <v>6</v>
      </c>
      <c r="E30" s="5" t="s">
        <v>4</v>
      </c>
      <c r="F30" s="4">
        <f t="shared" si="2"/>
        <v>260.7</v>
      </c>
      <c r="G30" s="42">
        <f t="shared" si="1"/>
        <v>248.85</v>
      </c>
      <c r="H30" s="81">
        <v>237</v>
      </c>
    </row>
    <row r="31" spans="1:8" x14ac:dyDescent="0.25">
      <c r="A31" s="74">
        <v>29</v>
      </c>
      <c r="B31" s="50" t="s">
        <v>49</v>
      </c>
      <c r="C31" s="5" t="s">
        <v>52</v>
      </c>
      <c r="D31" s="5">
        <v>5</v>
      </c>
      <c r="E31" s="5" t="s">
        <v>4</v>
      </c>
      <c r="F31" s="4">
        <f t="shared" si="2"/>
        <v>497.2</v>
      </c>
      <c r="G31" s="42">
        <f t="shared" si="1"/>
        <v>474.6</v>
      </c>
      <c r="H31" s="81">
        <v>452</v>
      </c>
    </row>
    <row r="32" spans="1:8" x14ac:dyDescent="0.25">
      <c r="A32" s="74">
        <v>30</v>
      </c>
      <c r="B32" s="50" t="s">
        <v>49</v>
      </c>
      <c r="C32" s="5" t="s">
        <v>50</v>
      </c>
      <c r="D32" s="5">
        <v>1</v>
      </c>
      <c r="E32" s="5" t="s">
        <v>4</v>
      </c>
      <c r="F32" s="4">
        <f t="shared" si="2"/>
        <v>931.7</v>
      </c>
      <c r="G32" s="42">
        <f t="shared" si="1"/>
        <v>889.35</v>
      </c>
      <c r="H32" s="81">
        <v>847</v>
      </c>
    </row>
    <row r="33" spans="1:8" x14ac:dyDescent="0.25">
      <c r="A33" s="74">
        <v>31</v>
      </c>
      <c r="B33" s="50" t="s">
        <v>48</v>
      </c>
      <c r="C33" s="5" t="s">
        <v>5</v>
      </c>
      <c r="D33" s="5">
        <v>20</v>
      </c>
      <c r="E33" s="5" t="s">
        <v>4</v>
      </c>
      <c r="F33" s="4">
        <f t="shared" si="2"/>
        <v>88.990000000000009</v>
      </c>
      <c r="G33" s="42">
        <f t="shared" si="1"/>
        <v>84.945000000000007</v>
      </c>
      <c r="H33" s="81">
        <v>80.900000000000006</v>
      </c>
    </row>
    <row r="34" spans="1:8" x14ac:dyDescent="0.25">
      <c r="A34" s="74">
        <v>32</v>
      </c>
      <c r="B34" s="50" t="s">
        <v>48</v>
      </c>
      <c r="C34" s="5" t="s">
        <v>53</v>
      </c>
      <c r="D34" s="5">
        <v>6</v>
      </c>
      <c r="E34" s="5" t="s">
        <v>4</v>
      </c>
      <c r="F34" s="4">
        <f t="shared" si="2"/>
        <v>237.93</v>
      </c>
      <c r="G34" s="42">
        <f t="shared" si="1"/>
        <v>227.11500000000001</v>
      </c>
      <c r="H34" s="81">
        <v>216.3</v>
      </c>
    </row>
    <row r="35" spans="1:8" x14ac:dyDescent="0.25">
      <c r="A35" s="74">
        <v>33</v>
      </c>
      <c r="B35" s="50" t="s">
        <v>48</v>
      </c>
      <c r="C35" s="5" t="s">
        <v>52</v>
      </c>
      <c r="D35" s="5">
        <v>5</v>
      </c>
      <c r="E35" s="5" t="s">
        <v>4</v>
      </c>
      <c r="F35" s="4">
        <f t="shared" si="2"/>
        <v>430.76000000000005</v>
      </c>
      <c r="G35" s="42">
        <f t="shared" si="1"/>
        <v>411.18</v>
      </c>
      <c r="H35" s="81">
        <v>391.6</v>
      </c>
    </row>
    <row r="36" spans="1:8" x14ac:dyDescent="0.25">
      <c r="A36" s="74">
        <v>34</v>
      </c>
      <c r="B36" s="50" t="s">
        <v>48</v>
      </c>
      <c r="C36" s="5" t="s">
        <v>50</v>
      </c>
      <c r="D36" s="5">
        <v>1</v>
      </c>
      <c r="E36" s="5" t="s">
        <v>4</v>
      </c>
      <c r="F36" s="4">
        <f t="shared" si="2"/>
        <v>845.46</v>
      </c>
      <c r="G36" s="42">
        <f t="shared" si="1"/>
        <v>807.03</v>
      </c>
      <c r="H36" s="81">
        <v>768.6</v>
      </c>
    </row>
    <row r="37" spans="1:8" x14ac:dyDescent="0.25">
      <c r="A37" s="74">
        <v>35</v>
      </c>
      <c r="B37" s="50" t="s">
        <v>23</v>
      </c>
      <c r="C37" s="5" t="s">
        <v>5</v>
      </c>
      <c r="D37" s="5">
        <v>20</v>
      </c>
      <c r="E37" s="5" t="s">
        <v>4</v>
      </c>
      <c r="F37" s="4">
        <f t="shared" si="2"/>
        <v>116.6</v>
      </c>
      <c r="G37" s="42">
        <f t="shared" si="1"/>
        <v>111.3</v>
      </c>
      <c r="H37" s="81">
        <v>106</v>
      </c>
    </row>
    <row r="38" spans="1:8" x14ac:dyDescent="0.25">
      <c r="A38" s="74">
        <v>36</v>
      </c>
      <c r="B38" s="50" t="s">
        <v>23</v>
      </c>
      <c r="C38" s="5" t="s">
        <v>53</v>
      </c>
      <c r="D38" s="5">
        <v>6</v>
      </c>
      <c r="E38" s="5" t="s">
        <v>4</v>
      </c>
      <c r="F38" s="4">
        <f t="shared" si="2"/>
        <v>319</v>
      </c>
      <c r="G38" s="42">
        <f t="shared" si="1"/>
        <v>304.5</v>
      </c>
      <c r="H38" s="81">
        <v>290</v>
      </c>
    </row>
    <row r="39" spans="1:8" x14ac:dyDescent="0.25">
      <c r="A39" s="74">
        <v>37</v>
      </c>
      <c r="B39" s="50" t="s">
        <v>23</v>
      </c>
      <c r="C39" s="5" t="s">
        <v>52</v>
      </c>
      <c r="D39" s="5">
        <v>5</v>
      </c>
      <c r="E39" s="5" t="s">
        <v>4</v>
      </c>
      <c r="F39" s="4">
        <f t="shared" si="2"/>
        <v>572</v>
      </c>
      <c r="G39" s="42">
        <f t="shared" si="1"/>
        <v>546</v>
      </c>
      <c r="H39" s="81">
        <v>520</v>
      </c>
    </row>
    <row r="40" spans="1:8" x14ac:dyDescent="0.25">
      <c r="A40" s="74">
        <v>38</v>
      </c>
      <c r="B40" s="50" t="s">
        <v>23</v>
      </c>
      <c r="C40" s="5" t="s">
        <v>50</v>
      </c>
      <c r="D40" s="5">
        <v>1</v>
      </c>
      <c r="E40" s="5" t="s">
        <v>4</v>
      </c>
      <c r="F40" s="4">
        <f t="shared" si="2"/>
        <v>1078</v>
      </c>
      <c r="G40" s="42">
        <f t="shared" si="1"/>
        <v>1029</v>
      </c>
      <c r="H40" s="81">
        <v>980</v>
      </c>
    </row>
    <row r="41" spans="1:8" ht="15.6" x14ac:dyDescent="0.3">
      <c r="A41" s="82" t="s">
        <v>47</v>
      </c>
      <c r="B41" s="88"/>
      <c r="C41" s="88"/>
      <c r="D41" s="88"/>
      <c r="E41" s="88"/>
      <c r="F41" s="88"/>
      <c r="G41" s="88"/>
      <c r="H41" s="88"/>
    </row>
    <row r="42" spans="1:8" ht="15.6" x14ac:dyDescent="0.3">
      <c r="A42" s="9"/>
    </row>
    <row r="43" spans="1:8" ht="15.6" x14ac:dyDescent="0.3">
      <c r="A43" s="9"/>
    </row>
  </sheetData>
  <sheetProtection selectLockedCells="1" selectUnlockedCells="1"/>
  <printOptions horizontalCentered="1" verticalCentered="1"/>
  <pageMargins left="0.39370078740157483" right="0.39370078740157483" top="0.39370078740157483" bottom="0.39370078740157483" header="0" footer="0"/>
  <pageSetup paperSize="9" scale="11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SheetLayoutView="100" workbookViewId="0">
      <selection activeCell="M8" sqref="M8"/>
    </sheetView>
  </sheetViews>
  <sheetFormatPr defaultColWidth="11.5546875" defaultRowHeight="13.2" x14ac:dyDescent="0.25"/>
  <cols>
    <col min="1" max="2" width="11.5546875" style="1"/>
    <col min="3" max="3" width="16.6640625" style="1" customWidth="1"/>
    <col min="4" max="4" width="38.44140625" style="1" customWidth="1"/>
    <col min="5" max="5" width="12.44140625" style="1" customWidth="1"/>
    <col min="6" max="6" width="11.5546875" style="10"/>
    <col min="7" max="16384" width="11.5546875" style="1"/>
  </cols>
  <sheetData>
    <row r="1" spans="1:6" ht="20.100000000000001" customHeight="1" x14ac:dyDescent="0.25">
      <c r="A1" s="17" t="s">
        <v>64</v>
      </c>
      <c r="B1" s="18"/>
      <c r="C1" s="18"/>
      <c r="D1" s="18"/>
      <c r="E1" s="19"/>
      <c r="F1" s="23" t="s">
        <v>66</v>
      </c>
    </row>
    <row r="2" spans="1:6" ht="20.100000000000001" customHeight="1" x14ac:dyDescent="0.25">
      <c r="A2" s="119" t="s">
        <v>111</v>
      </c>
      <c r="B2" s="119"/>
      <c r="C2" s="119"/>
      <c r="D2" s="120" t="s">
        <v>92</v>
      </c>
      <c r="E2" s="22">
        <v>196</v>
      </c>
      <c r="F2" s="14"/>
    </row>
    <row r="3" spans="1:6" ht="20.100000000000001" customHeight="1" x14ac:dyDescent="0.25">
      <c r="A3" s="123" t="s">
        <v>110</v>
      </c>
      <c r="B3" s="123"/>
      <c r="C3" s="123"/>
      <c r="D3" s="121"/>
      <c r="E3" s="24">
        <v>296</v>
      </c>
      <c r="F3" s="14"/>
    </row>
    <row r="4" spans="1:6" ht="20.100000000000001" customHeight="1" x14ac:dyDescent="0.25">
      <c r="A4" s="123" t="s">
        <v>112</v>
      </c>
      <c r="B4" s="123"/>
      <c r="C4" s="123"/>
      <c r="D4" s="121">
        <v>1</v>
      </c>
      <c r="E4" s="24">
        <v>583</v>
      </c>
      <c r="F4" s="14"/>
    </row>
    <row r="5" spans="1:6" ht="20.100000000000001" customHeight="1" x14ac:dyDescent="0.25">
      <c r="A5" s="123" t="s">
        <v>113</v>
      </c>
      <c r="B5" s="123"/>
      <c r="C5" s="123"/>
      <c r="D5" s="121"/>
      <c r="E5" s="24">
        <v>1956</v>
      </c>
      <c r="F5" s="14"/>
    </row>
    <row r="6" spans="1:6" ht="20.100000000000001" customHeight="1" x14ac:dyDescent="0.25">
      <c r="A6" s="123" t="s">
        <v>114</v>
      </c>
      <c r="B6" s="123"/>
      <c r="C6" s="123"/>
      <c r="D6" s="121"/>
      <c r="E6" s="24">
        <v>235</v>
      </c>
      <c r="F6" s="14"/>
    </row>
    <row r="7" spans="1:6" ht="20.100000000000001" customHeight="1" x14ac:dyDescent="0.25">
      <c r="A7" s="123" t="s">
        <v>115</v>
      </c>
      <c r="B7" s="123"/>
      <c r="C7" s="123"/>
      <c r="D7" s="121">
        <v>1</v>
      </c>
      <c r="E7" s="24">
        <v>805</v>
      </c>
      <c r="F7" s="14"/>
    </row>
    <row r="8" spans="1:6" ht="20.100000000000001" customHeight="1" x14ac:dyDescent="0.25">
      <c r="A8" s="124" t="s">
        <v>116</v>
      </c>
      <c r="B8" s="124"/>
      <c r="C8" s="124"/>
      <c r="D8" s="122">
        <v>1</v>
      </c>
      <c r="E8" s="25">
        <v>1312</v>
      </c>
      <c r="F8" s="14"/>
    </row>
    <row r="9" spans="1:6" ht="20.100000000000001" customHeight="1" x14ac:dyDescent="0.25">
      <c r="A9" s="17" t="s">
        <v>63</v>
      </c>
      <c r="B9" s="18"/>
      <c r="C9" s="18"/>
      <c r="D9" s="18"/>
      <c r="E9" s="26"/>
      <c r="F9" s="14"/>
    </row>
    <row r="10" spans="1:6" ht="20.100000000000001" customHeight="1" x14ac:dyDescent="0.25">
      <c r="A10" s="119" t="s">
        <v>121</v>
      </c>
      <c r="B10" s="119"/>
      <c r="C10" s="119"/>
      <c r="D10" s="120" t="s">
        <v>93</v>
      </c>
      <c r="E10" s="27">
        <v>150</v>
      </c>
      <c r="F10" s="14"/>
    </row>
    <row r="11" spans="1:6" ht="20.100000000000001" customHeight="1" x14ac:dyDescent="0.25">
      <c r="A11" s="118" t="s">
        <v>120</v>
      </c>
      <c r="B11" s="118"/>
      <c r="C11" s="118"/>
      <c r="D11" s="121"/>
      <c r="E11" s="24">
        <v>250</v>
      </c>
      <c r="F11" s="14"/>
    </row>
    <row r="12" spans="1:6" ht="20.100000000000001" customHeight="1" x14ac:dyDescent="0.25">
      <c r="A12" s="123" t="s">
        <v>119</v>
      </c>
      <c r="B12" s="123"/>
      <c r="C12" s="123"/>
      <c r="D12" s="121"/>
      <c r="E12" s="24">
        <v>495</v>
      </c>
      <c r="F12" s="14"/>
    </row>
    <row r="13" spans="1:6" ht="20.100000000000001" customHeight="1" x14ac:dyDescent="0.25">
      <c r="A13" s="123" t="s">
        <v>118</v>
      </c>
      <c r="B13" s="123"/>
      <c r="C13" s="123"/>
      <c r="D13" s="121"/>
      <c r="E13" s="24">
        <v>680</v>
      </c>
      <c r="F13" s="14"/>
    </row>
    <row r="14" spans="1:6" ht="20.100000000000001" customHeight="1" x14ac:dyDescent="0.25">
      <c r="A14" s="123" t="s">
        <v>117</v>
      </c>
      <c r="B14" s="124"/>
      <c r="C14" s="124"/>
      <c r="D14" s="122"/>
      <c r="E14" s="25">
        <v>1120</v>
      </c>
      <c r="F14" s="14"/>
    </row>
    <row r="15" spans="1:6" ht="20.100000000000001" customHeight="1" x14ac:dyDescent="0.25">
      <c r="A15" s="20" t="s">
        <v>62</v>
      </c>
      <c r="B15" s="20"/>
      <c r="C15" s="21"/>
      <c r="D15" s="21"/>
      <c r="E15" s="28"/>
      <c r="F15" s="14"/>
    </row>
    <row r="16" spans="1:6" ht="20.100000000000001" customHeight="1" x14ac:dyDescent="0.25">
      <c r="A16" s="114" t="s">
        <v>61</v>
      </c>
      <c r="B16" s="115"/>
      <c r="C16" s="115"/>
      <c r="D16" s="116" t="s">
        <v>94</v>
      </c>
      <c r="E16" s="89">
        <v>78</v>
      </c>
      <c r="F16" s="14"/>
    </row>
    <row r="17" spans="1:13" ht="20.100000000000001" customHeight="1" x14ac:dyDescent="0.25">
      <c r="A17" s="114" t="s">
        <v>60</v>
      </c>
      <c r="B17" s="114"/>
      <c r="C17" s="114"/>
      <c r="D17" s="117"/>
      <c r="E17" s="90">
        <v>197</v>
      </c>
      <c r="F17" s="14"/>
    </row>
    <row r="18" spans="1:13" ht="20.100000000000001" customHeight="1" x14ac:dyDescent="0.25">
      <c r="A18" s="118" t="s">
        <v>125</v>
      </c>
      <c r="B18" s="118"/>
      <c r="C18" s="118"/>
      <c r="D18" s="117"/>
      <c r="E18" s="29">
        <v>325</v>
      </c>
      <c r="F18" s="14"/>
    </row>
    <row r="19" spans="1:13" ht="20.100000000000001" customHeight="1" x14ac:dyDescent="0.25">
      <c r="A19" s="118" t="s">
        <v>124</v>
      </c>
      <c r="B19" s="118"/>
      <c r="C19" s="118"/>
      <c r="D19" s="117"/>
      <c r="E19" s="29">
        <v>820</v>
      </c>
      <c r="F19" s="14"/>
    </row>
    <row r="20" spans="1:13" ht="20.100000000000001" customHeight="1" x14ac:dyDescent="0.25">
      <c r="A20" s="118" t="s">
        <v>123</v>
      </c>
      <c r="B20" s="118"/>
      <c r="C20" s="118"/>
      <c r="D20" s="117"/>
      <c r="E20" s="29">
        <v>1002</v>
      </c>
      <c r="F20" s="14"/>
    </row>
    <row r="21" spans="1:13" ht="20.100000000000001" customHeight="1" x14ac:dyDescent="0.25">
      <c r="A21" s="118" t="s">
        <v>122</v>
      </c>
      <c r="B21" s="118"/>
      <c r="C21" s="118"/>
      <c r="D21" s="117"/>
      <c r="E21" s="29">
        <v>1693</v>
      </c>
      <c r="F21" s="14"/>
    </row>
    <row r="22" spans="1:13" x14ac:dyDescent="0.25">
      <c r="A22" s="15"/>
      <c r="B22" s="15"/>
      <c r="C22" s="15"/>
      <c r="D22" s="15"/>
      <c r="E22" s="16"/>
      <c r="F22" s="2"/>
    </row>
    <row r="23" spans="1:13" x14ac:dyDescent="0.25">
      <c r="A23" s="2"/>
      <c r="B23" s="2"/>
      <c r="C23" s="2"/>
      <c r="D23" s="2"/>
      <c r="E23" s="12"/>
      <c r="F23" s="2"/>
    </row>
    <row r="24" spans="1:13" x14ac:dyDescent="0.25">
      <c r="A24" s="2"/>
      <c r="B24" s="2"/>
      <c r="C24" s="2"/>
      <c r="D24" s="2"/>
      <c r="E24" s="12"/>
      <c r="F24" s="2"/>
    </row>
    <row r="25" spans="1:13" x14ac:dyDescent="0.25">
      <c r="A25" s="2"/>
      <c r="B25" s="2"/>
      <c r="C25" s="2"/>
      <c r="D25" s="2"/>
      <c r="E25" s="12"/>
      <c r="F25" s="2"/>
    </row>
    <row r="29" spans="1:13" x14ac:dyDescent="0.25">
      <c r="M29" s="11"/>
    </row>
  </sheetData>
  <sheetProtection selectLockedCells="1" selectUnlockedCells="1"/>
  <mergeCells count="21">
    <mergeCell ref="A2:C2"/>
    <mergeCell ref="D2:D8"/>
    <mergeCell ref="A3:C3"/>
    <mergeCell ref="A4:C4"/>
    <mergeCell ref="A5:C5"/>
    <mergeCell ref="A6:C6"/>
    <mergeCell ref="A7:C7"/>
    <mergeCell ref="A8:C8"/>
    <mergeCell ref="A10:C10"/>
    <mergeCell ref="D10:D14"/>
    <mergeCell ref="A11:C11"/>
    <mergeCell ref="A12:C12"/>
    <mergeCell ref="A13:C13"/>
    <mergeCell ref="A14:C14"/>
    <mergeCell ref="A16:C16"/>
    <mergeCell ref="D16:D21"/>
    <mergeCell ref="A17:C17"/>
    <mergeCell ref="A18:C18"/>
    <mergeCell ref="A19:C19"/>
    <mergeCell ref="A20:C20"/>
    <mergeCell ref="A21:C21"/>
  </mergeCells>
  <pageMargins left="0.78749999999999998" right="0.78749999999999998" top="1.0527777777777778" bottom="1.0527777777777778" header="0.78749999999999998" footer="0.78749999999999998"/>
  <pageSetup paperSize="9" scale="7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M8" sqref="M8"/>
    </sheetView>
  </sheetViews>
  <sheetFormatPr defaultColWidth="10.6640625" defaultRowHeight="20.100000000000001" customHeight="1" x14ac:dyDescent="0.3"/>
  <cols>
    <col min="1" max="5" width="10.6640625" style="30"/>
    <col min="6" max="6" width="10.6640625" style="32"/>
    <col min="7" max="16384" width="10.6640625" style="30"/>
  </cols>
  <sheetData>
    <row r="1" spans="1:7" ht="20.100000000000001" customHeight="1" x14ac:dyDescent="0.3">
      <c r="A1" s="141" t="s">
        <v>83</v>
      </c>
      <c r="B1" s="142"/>
      <c r="C1" s="143"/>
      <c r="D1" s="144" t="s">
        <v>88</v>
      </c>
      <c r="E1" s="145"/>
      <c r="F1" s="145"/>
      <c r="G1" s="146"/>
    </row>
    <row r="2" spans="1:7" ht="20.100000000000001" customHeight="1" x14ac:dyDescent="0.3">
      <c r="A2" s="125" t="s">
        <v>84</v>
      </c>
      <c r="B2" s="126"/>
      <c r="C2" s="127"/>
      <c r="D2" s="128">
        <v>82</v>
      </c>
      <c r="E2" s="129"/>
      <c r="F2" s="129"/>
      <c r="G2" s="130"/>
    </row>
    <row r="3" spans="1:7" ht="20.100000000000001" customHeight="1" x14ac:dyDescent="0.3">
      <c r="A3" s="125" t="s">
        <v>67</v>
      </c>
      <c r="B3" s="126"/>
      <c r="C3" s="127"/>
      <c r="D3" s="128">
        <v>89</v>
      </c>
      <c r="E3" s="129"/>
      <c r="F3" s="129"/>
      <c r="G3" s="130"/>
    </row>
    <row r="4" spans="1:7" ht="20.100000000000001" customHeight="1" x14ac:dyDescent="0.3">
      <c r="A4" s="125" t="s">
        <v>91</v>
      </c>
      <c r="B4" s="126"/>
      <c r="C4" s="127"/>
      <c r="D4" s="128">
        <v>120</v>
      </c>
      <c r="E4" s="129"/>
      <c r="F4" s="129"/>
      <c r="G4" s="130"/>
    </row>
    <row r="5" spans="1:7" ht="20.100000000000001" customHeight="1" x14ac:dyDescent="0.3">
      <c r="A5" s="125" t="s">
        <v>68</v>
      </c>
      <c r="B5" s="126"/>
      <c r="C5" s="127"/>
      <c r="D5" s="138">
        <v>91</v>
      </c>
      <c r="E5" s="139"/>
      <c r="F5" s="139"/>
      <c r="G5" s="140"/>
    </row>
    <row r="6" spans="1:7" ht="20.100000000000001" customHeight="1" x14ac:dyDescent="0.3">
      <c r="A6" s="125" t="s">
        <v>69</v>
      </c>
      <c r="B6" s="126"/>
      <c r="C6" s="127"/>
      <c r="D6" s="138">
        <v>86</v>
      </c>
      <c r="E6" s="139"/>
      <c r="F6" s="139"/>
      <c r="G6" s="140"/>
    </row>
    <row r="7" spans="1:7" ht="20.100000000000001" customHeight="1" x14ac:dyDescent="0.3">
      <c r="A7" s="125" t="s">
        <v>70</v>
      </c>
      <c r="B7" s="126"/>
      <c r="C7" s="127"/>
      <c r="D7" s="138">
        <v>95</v>
      </c>
      <c r="E7" s="139"/>
      <c r="F7" s="139"/>
      <c r="G7" s="140"/>
    </row>
    <row r="8" spans="1:7" ht="20.100000000000001" customHeight="1" x14ac:dyDescent="0.3">
      <c r="A8" s="125" t="s">
        <v>71</v>
      </c>
      <c r="B8" s="126"/>
      <c r="C8" s="127"/>
      <c r="D8" s="138">
        <v>95</v>
      </c>
      <c r="E8" s="139"/>
      <c r="F8" s="139"/>
      <c r="G8" s="140"/>
    </row>
    <row r="9" spans="1:7" ht="20.100000000000001" customHeight="1" x14ac:dyDescent="0.3">
      <c r="A9" s="125" t="s">
        <v>72</v>
      </c>
      <c r="B9" s="126"/>
      <c r="C9" s="127"/>
      <c r="D9" s="138">
        <v>98</v>
      </c>
      <c r="E9" s="139"/>
      <c r="F9" s="139"/>
      <c r="G9" s="140"/>
    </row>
    <row r="10" spans="1:7" ht="20.100000000000001" customHeight="1" x14ac:dyDescent="0.3">
      <c r="A10" s="125" t="s">
        <v>73</v>
      </c>
      <c r="B10" s="126"/>
      <c r="C10" s="127"/>
      <c r="D10" s="138">
        <v>99</v>
      </c>
      <c r="E10" s="139"/>
      <c r="F10" s="139"/>
      <c r="G10" s="140"/>
    </row>
    <row r="11" spans="1:7" ht="20.100000000000001" customHeight="1" x14ac:dyDescent="0.3">
      <c r="A11" s="125" t="s">
        <v>74</v>
      </c>
      <c r="B11" s="126"/>
      <c r="C11" s="127"/>
      <c r="D11" s="138">
        <v>97</v>
      </c>
      <c r="E11" s="139"/>
      <c r="F11" s="139"/>
      <c r="G11" s="140"/>
    </row>
    <row r="12" spans="1:7" ht="20.100000000000001" customHeight="1" x14ac:dyDescent="0.3">
      <c r="A12" s="131" t="s">
        <v>75</v>
      </c>
      <c r="B12" s="131"/>
      <c r="C12" s="131"/>
      <c r="D12" s="153">
        <v>105</v>
      </c>
      <c r="E12" s="153"/>
      <c r="F12" s="153"/>
      <c r="G12" s="153"/>
    </row>
    <row r="13" spans="1:7" ht="20.100000000000001" customHeight="1" x14ac:dyDescent="0.3">
      <c r="A13" s="131" t="s">
        <v>76</v>
      </c>
      <c r="B13" s="131"/>
      <c r="C13" s="131"/>
      <c r="D13" s="153">
        <v>107</v>
      </c>
      <c r="E13" s="153"/>
      <c r="F13" s="153"/>
      <c r="G13" s="153"/>
    </row>
    <row r="14" spans="1:7" ht="20.100000000000001" customHeight="1" x14ac:dyDescent="0.3">
      <c r="A14" s="125" t="s">
        <v>77</v>
      </c>
      <c r="B14" s="126"/>
      <c r="C14" s="127"/>
      <c r="D14" s="128">
        <v>115</v>
      </c>
      <c r="E14" s="129"/>
      <c r="F14" s="129"/>
      <c r="G14" s="130"/>
    </row>
    <row r="15" spans="1:7" ht="20.100000000000001" customHeight="1" x14ac:dyDescent="0.3">
      <c r="A15" s="125" t="s">
        <v>78</v>
      </c>
      <c r="B15" s="126"/>
      <c r="C15" s="127"/>
      <c r="D15" s="128">
        <v>95</v>
      </c>
      <c r="E15" s="129"/>
      <c r="F15" s="129"/>
      <c r="G15" s="130"/>
    </row>
    <row r="16" spans="1:7" ht="20.100000000000001" customHeight="1" x14ac:dyDescent="0.3">
      <c r="A16" s="125" t="s">
        <v>79</v>
      </c>
      <c r="B16" s="126"/>
      <c r="C16" s="127"/>
      <c r="D16" s="128">
        <v>110</v>
      </c>
      <c r="E16" s="129"/>
      <c r="F16" s="129"/>
      <c r="G16" s="130"/>
    </row>
    <row r="17" spans="1:7" ht="20.100000000000001" customHeight="1" x14ac:dyDescent="0.3">
      <c r="A17" s="147" t="s">
        <v>89</v>
      </c>
      <c r="B17" s="148"/>
      <c r="C17" s="149"/>
      <c r="D17" s="132">
        <v>205</v>
      </c>
      <c r="E17" s="133"/>
      <c r="F17" s="133"/>
      <c r="G17" s="134"/>
    </row>
    <row r="18" spans="1:7" ht="20.100000000000001" customHeight="1" x14ac:dyDescent="0.3">
      <c r="A18" s="150"/>
      <c r="B18" s="151"/>
      <c r="C18" s="152"/>
      <c r="D18" s="135"/>
      <c r="E18" s="136"/>
      <c r="F18" s="136"/>
      <c r="G18" s="137"/>
    </row>
    <row r="19" spans="1:7" ht="20.100000000000001" customHeight="1" x14ac:dyDescent="0.3">
      <c r="A19" s="125" t="s">
        <v>80</v>
      </c>
      <c r="B19" s="126"/>
      <c r="C19" s="127"/>
      <c r="D19" s="128">
        <v>125</v>
      </c>
      <c r="E19" s="129"/>
      <c r="F19" s="129"/>
      <c r="G19" s="130"/>
    </row>
    <row r="20" spans="1:7" ht="20.100000000000001" customHeight="1" x14ac:dyDescent="0.3">
      <c r="A20" s="125" t="s">
        <v>81</v>
      </c>
      <c r="B20" s="126"/>
      <c r="C20" s="127"/>
      <c r="D20" s="128">
        <v>51</v>
      </c>
      <c r="E20" s="129"/>
      <c r="F20" s="129"/>
      <c r="G20" s="130"/>
    </row>
    <row r="21" spans="1:7" ht="20.100000000000001" customHeight="1" x14ac:dyDescent="0.3">
      <c r="A21" s="125" t="s">
        <v>87</v>
      </c>
      <c r="B21" s="126"/>
      <c r="C21" s="127"/>
      <c r="D21" s="128">
        <v>45</v>
      </c>
      <c r="E21" s="129"/>
      <c r="F21" s="129"/>
      <c r="G21" s="130"/>
    </row>
    <row r="22" spans="1:7" ht="20.100000000000001" customHeight="1" x14ac:dyDescent="0.3">
      <c r="A22" s="125" t="s">
        <v>82</v>
      </c>
      <c r="B22" s="126"/>
      <c r="C22" s="127"/>
      <c r="D22" s="128">
        <v>43</v>
      </c>
      <c r="E22" s="129"/>
      <c r="F22" s="129"/>
      <c r="G22" s="130"/>
    </row>
    <row r="23" spans="1:7" ht="20.100000000000001" customHeight="1" x14ac:dyDescent="0.3">
      <c r="A23" s="125" t="s">
        <v>86</v>
      </c>
      <c r="B23" s="126"/>
      <c r="C23" s="127"/>
      <c r="D23" s="128">
        <v>100</v>
      </c>
      <c r="E23" s="129"/>
      <c r="F23" s="129"/>
      <c r="G23" s="130"/>
    </row>
    <row r="24" spans="1:7" ht="20.100000000000001" customHeight="1" x14ac:dyDescent="0.3">
      <c r="A24" s="131" t="s">
        <v>85</v>
      </c>
      <c r="B24" s="131"/>
      <c r="C24" s="131"/>
      <c r="D24" s="128">
        <v>125</v>
      </c>
      <c r="E24" s="129"/>
      <c r="F24" s="129"/>
      <c r="G24" s="130"/>
    </row>
    <row r="25" spans="1:7" ht="20.100000000000001" customHeight="1" x14ac:dyDescent="0.3">
      <c r="A25" s="125" t="s">
        <v>90</v>
      </c>
      <c r="B25" s="126"/>
      <c r="C25" s="127"/>
      <c r="D25" s="128">
        <v>2900</v>
      </c>
      <c r="E25" s="129"/>
      <c r="F25" s="129"/>
      <c r="G25" s="130"/>
    </row>
    <row r="26" spans="1:7" ht="20.100000000000001" customHeight="1" x14ac:dyDescent="0.3">
      <c r="A26" s="31"/>
      <c r="B26" s="31"/>
      <c r="C26" s="31"/>
      <c r="D26" s="31"/>
      <c r="E26" s="31"/>
      <c r="F26" s="31"/>
    </row>
    <row r="27" spans="1:7" ht="20.100000000000001" customHeight="1" x14ac:dyDescent="0.3">
      <c r="A27" s="31"/>
      <c r="B27" s="31"/>
      <c r="C27" s="31"/>
      <c r="D27" s="31"/>
      <c r="E27" s="31"/>
      <c r="F27" s="31"/>
    </row>
    <row r="28" spans="1:7" ht="20.100000000000001" customHeight="1" x14ac:dyDescent="0.3">
      <c r="A28" s="31"/>
      <c r="B28" s="31"/>
      <c r="C28" s="31"/>
      <c r="D28" s="31"/>
      <c r="E28" s="31"/>
      <c r="F28" s="31"/>
    </row>
  </sheetData>
  <sheetProtection selectLockedCells="1" selectUnlockedCells="1"/>
  <mergeCells count="48">
    <mergeCell ref="D8:G8"/>
    <mergeCell ref="D9:G9"/>
    <mergeCell ref="A10:C10"/>
    <mergeCell ref="A11:C11"/>
    <mergeCell ref="A12:C12"/>
    <mergeCell ref="A8:C8"/>
    <mergeCell ref="A9:C9"/>
    <mergeCell ref="A13:C13"/>
    <mergeCell ref="D10:G10"/>
    <mergeCell ref="D11:G11"/>
    <mergeCell ref="D12:G12"/>
    <mergeCell ref="D13:G13"/>
    <mergeCell ref="A25:C25"/>
    <mergeCell ref="A16:C16"/>
    <mergeCell ref="A19:C19"/>
    <mergeCell ref="A20:C20"/>
    <mergeCell ref="A21:C21"/>
    <mergeCell ref="A22:C22"/>
    <mergeCell ref="A23:C23"/>
    <mergeCell ref="A17:C18"/>
    <mergeCell ref="A1:C1"/>
    <mergeCell ref="D1:G1"/>
    <mergeCell ref="D2:G2"/>
    <mergeCell ref="D3:G3"/>
    <mergeCell ref="A2:C2"/>
    <mergeCell ref="A3:C3"/>
    <mergeCell ref="D4:G4"/>
    <mergeCell ref="A4:C4"/>
    <mergeCell ref="A5:C5"/>
    <mergeCell ref="A6:C6"/>
    <mergeCell ref="A7:C7"/>
    <mergeCell ref="D5:G5"/>
    <mergeCell ref="D6:G6"/>
    <mergeCell ref="D7:G7"/>
    <mergeCell ref="D25:G25"/>
    <mergeCell ref="D17:G18"/>
    <mergeCell ref="D19:G19"/>
    <mergeCell ref="D20:G20"/>
    <mergeCell ref="D21:G21"/>
    <mergeCell ref="D22:G22"/>
    <mergeCell ref="D23:G23"/>
    <mergeCell ref="A14:C14"/>
    <mergeCell ref="A15:C15"/>
    <mergeCell ref="D14:G14"/>
    <mergeCell ref="D15:G15"/>
    <mergeCell ref="A24:C24"/>
    <mergeCell ref="D16:G16"/>
    <mergeCell ref="D24:G24"/>
  </mergeCells>
  <pageMargins left="0.78749999999999998" right="0.78749999999999998" top="1.0527777777777778" bottom="1.0527777777777778" header="0.78749999999999998" footer="0.78749999999999998"/>
  <pageSetup paperSize="9" scale="7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РАСТВОРИТЕЛИ  0,5Л</vt:lpstr>
      <vt:lpstr>РАСТВОРИТ.ФАСОВКА</vt:lpstr>
      <vt:lpstr>ПРОДУКЦИЯ ИЗ БИТУМА</vt:lpstr>
      <vt:lpstr>ОПТ</vt:lpstr>
      <vt:lpstr>'РАСТВОРИТЕЛИ  0,5Л'!Excel_BuiltIn_Print_Area</vt:lpstr>
      <vt:lpstr>ОПТ!Область_печати</vt:lpstr>
      <vt:lpstr>РАСТВОРИТ.ФАСОВКА!Область_печати</vt:lpstr>
      <vt:lpstr>'РАСТВОРИТЕЛИ  0,5Л'!Область_печати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2023-12-04T06:57:19Z</dcterms:modified>
</cp:coreProperties>
</file>